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yauchik\OneDrive - 三和シヤッター工業株式会社\PassageDrive\miyauchik-M24B0048\Desktop\"/>
    </mc:Choice>
  </mc:AlternateContent>
  <xr:revisionPtr revIDLastSave="0" documentId="13_ncr:1_{AF043DE9-B79A-46A8-8148-BFE1084F3C9C}" xr6:coauthVersionLast="47" xr6:coauthVersionMax="47" xr10:uidLastSave="{00000000-0000-0000-0000-000000000000}"/>
  <bookViews>
    <workbookView xWindow="-120" yWindow="-120" windowWidth="29040" windowHeight="15720" activeTab="1" xr2:uid="{E21F0211-2B86-4D40-9C70-50ECEA8DFBEA}"/>
  </bookViews>
  <sheets>
    <sheet name="伊豆（～2025年5月31日利用）" sheetId="19" r:id="rId1"/>
    <sheet name="伊豆（2025年6月1日～利用）" sheetId="22" r:id="rId2"/>
  </sheets>
  <definedNames>
    <definedName name="_xlnm._FilterDatabase" localSheetId="0" hidden="1">'伊豆（～2025年5月31日利用）'!$A$3:$AL$29</definedName>
    <definedName name="_xlnm._FilterDatabase" localSheetId="1" hidden="1">'伊豆（2025年6月1日～利用）'!$A$3:$AL$29</definedName>
    <definedName name="_xlnm.Print_Area" localSheetId="0">'伊豆（～2025年5月31日利用）'!$A$1:$AL$57</definedName>
    <definedName name="_xlnm.Print_Area" localSheetId="1">'伊豆（2025年6月1日～利用）'!$A$1:$AL$57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" i="22" l="1"/>
  <c r="H35" i="22" s="1"/>
  <c r="F34" i="22"/>
  <c r="H34" i="22" s="1"/>
  <c r="F33" i="22"/>
  <c r="F34" i="19"/>
  <c r="D35" i="22"/>
  <c r="D34" i="22"/>
  <c r="O38" i="22"/>
  <c r="D38" i="22"/>
  <c r="AF37" i="22"/>
  <c r="AI37" i="22" s="1"/>
  <c r="AI36" i="22"/>
  <c r="AF36" i="22"/>
  <c r="AI35" i="22"/>
  <c r="AF35" i="22"/>
  <c r="AI34" i="22"/>
  <c r="AF34" i="22"/>
  <c r="O34" i="22"/>
  <c r="AI33" i="22"/>
  <c r="AF33" i="22"/>
  <c r="O33" i="22"/>
  <c r="R33" i="22" s="1"/>
  <c r="AI32" i="22"/>
  <c r="AF32" i="22"/>
  <c r="AA17" i="22"/>
  <c r="AG15" i="22"/>
  <c r="AG14" i="22"/>
  <c r="D33" i="22" s="1"/>
  <c r="H33" i="22" s="1"/>
  <c r="S11" i="22"/>
  <c r="S9" i="22"/>
  <c r="A3" i="22"/>
  <c r="AI38" i="22" l="1"/>
  <c r="O36" i="22"/>
  <c r="R34" i="22"/>
  <c r="R36" i="22" s="1"/>
  <c r="AG17" i="22"/>
  <c r="D36" i="22"/>
  <c r="H36" i="22"/>
  <c r="AF37" i="19"/>
  <c r="AF36" i="19"/>
  <c r="AF35" i="19"/>
  <c r="AI35" i="19" s="1"/>
  <c r="AF34" i="19"/>
  <c r="AF33" i="19"/>
  <c r="AI33" i="19" s="1"/>
  <c r="AF32" i="19"/>
  <c r="O34" i="19"/>
  <c r="O33" i="19"/>
  <c r="D33" i="19"/>
  <c r="F33" i="19"/>
  <c r="AG15" i="19"/>
  <c r="AG14" i="19"/>
  <c r="AI32" i="19"/>
  <c r="AI37" i="19"/>
  <c r="AI36" i="19"/>
  <c r="O38" i="19"/>
  <c r="D38" i="19"/>
  <c r="L39" i="22" l="1"/>
  <c r="L40" i="22" s="1"/>
  <c r="AF39" i="22" s="1"/>
  <c r="O36" i="19"/>
  <c r="AG17" i="19"/>
  <c r="A3" i="19"/>
  <c r="S9" i="19"/>
  <c r="S11" i="19"/>
  <c r="AA17" i="19"/>
  <c r="D34" i="19"/>
  <c r="R34" i="19"/>
  <c r="AI34" i="19"/>
  <c r="AI38" i="19" s="1"/>
  <c r="D35" i="19"/>
  <c r="F35" i="19"/>
  <c r="D36" i="19" l="1"/>
  <c r="R33" i="19"/>
  <c r="R36" i="19" s="1"/>
  <c r="H34" i="19"/>
  <c r="H35" i="19"/>
  <c r="H33" i="19"/>
  <c r="H36" i="19" l="1"/>
  <c r="L39" i="19" s="1"/>
  <c r="L40" i="19" s="1"/>
  <c r="AF39" i="19" s="1"/>
</calcChain>
</file>

<file path=xl/sharedStrings.xml><?xml version="1.0" encoding="utf-8"?>
<sst xmlns="http://schemas.openxmlformats.org/spreadsheetml/2006/main" count="390" uniqueCount="108">
  <si>
    <t>交通</t>
  </si>
  <si>
    <t xml:space="preserve"> </t>
  </si>
  <si>
    <t>三和シヤッター伊豆高原保養所利用申込書</t>
  </si>
  <si>
    <t>（</t>
  </si>
  <si>
    <t>新規</t>
  </si>
  <si>
    <t>）</t>
  </si>
  <si>
    <t>(</t>
  </si>
  <si>
    <t>申込</t>
  </si>
  <si>
    <t>)年月日</t>
  </si>
  <si>
    <t>年</t>
  </si>
  <si>
    <t>　</t>
  </si>
  <si>
    <t>月</t>
  </si>
  <si>
    <t>日</t>
  </si>
  <si>
    <t>）年月日</t>
  </si>
  <si>
    <t>フリガナ</t>
  </si>
  <si>
    <t>所属</t>
    <rPh sb="0" eb="2">
      <t>ショゾク</t>
    </rPh>
    <phoneticPr fontId="5"/>
  </si>
  <si>
    <t>申込責任者氏名</t>
  </si>
  <si>
    <t>－</t>
    <phoneticPr fontId="5"/>
  </si>
  <si>
    <t>申込者区分</t>
  </si>
  <si>
    <t>自宅･携帯℡</t>
    <phoneticPr fontId="5"/>
  </si>
  <si>
    <t>利用日</t>
  </si>
  <si>
    <t>第一希望</t>
  </si>
  <si>
    <t>)</t>
  </si>
  <si>
    <t>到着</t>
    <rPh sb="0" eb="2">
      <t>トウチャク</t>
    </rPh>
    <phoneticPr fontId="5"/>
  </si>
  <si>
    <t>第二希望</t>
  </si>
  <si>
    <t>出発</t>
    <rPh sb="0" eb="2">
      <t>シュッパツ</t>
    </rPh>
    <phoneticPr fontId="5"/>
  </si>
  <si>
    <t>宿泊</t>
  </si>
  <si>
    <t>泊</t>
  </si>
  <si>
    <t>利　　　用　　　者</t>
  </si>
  <si>
    <t>氏　　　名</t>
  </si>
  <si>
    <t>性別</t>
  </si>
  <si>
    <t>続柄</t>
  </si>
  <si>
    <t>年令</t>
  </si>
  <si>
    <t>利　用　人　員</t>
  </si>
  <si>
    <t>人　　数</t>
  </si>
  <si>
    <t>寝　　具</t>
  </si>
  <si>
    <t>大人</t>
  </si>
  <si>
    <t>人</t>
  </si>
  <si>
    <t>子供</t>
  </si>
  <si>
    <t>幼児</t>
  </si>
  <si>
    <t>計</t>
  </si>
  <si>
    <t>食　　事　　予　　約</t>
  </si>
  <si>
    <t>日目</t>
  </si>
  <si>
    <t>朝食</t>
  </si>
  <si>
    <t>夕食</t>
  </si>
  <si>
    <t>特　別　メ　ニ　ュ　ー</t>
  </si>
  <si>
    <t>イセエビ</t>
    <phoneticPr fontId="5"/>
  </si>
  <si>
    <t>個</t>
  </si>
  <si>
    <t>アワビ</t>
    <phoneticPr fontId="5"/>
  </si>
  <si>
    <t>テ　ニ　ス　コ　ー　ト　申　込</t>
  </si>
  <si>
    <t>サザエつぼ焼き</t>
    <rPh sb="5" eb="6">
      <t>ヤ</t>
    </rPh>
    <phoneticPr fontId="5"/>
  </si>
  <si>
    <t>800円</t>
    <phoneticPr fontId="5"/>
  </si>
  <si>
    <t>（</t>
    <phoneticPr fontId="5"/>
  </si>
  <si>
    <t>）</t>
    <phoneticPr fontId="5"/>
  </si>
  <si>
    <t>時</t>
    <phoneticPr fontId="5"/>
  </si>
  <si>
    <t>～</t>
  </si>
  <si>
    <t>時迄</t>
  </si>
  <si>
    <t>お子様ﾒﾆｭｰ（夕食のみ）</t>
    <rPh sb="0" eb="3">
      <t>オコサマ</t>
    </rPh>
    <rPh sb="8" eb="10">
      <t>ユウショク</t>
    </rPh>
    <phoneticPr fontId="5"/>
  </si>
  <si>
    <t>バ　ー　ベ　キ　ュ　ー　申　込</t>
  </si>
  <si>
    <t>キンメ鯛姿煮</t>
    <rPh sb="3" eb="4">
      <t>タイ</t>
    </rPh>
    <rPh sb="4" eb="5">
      <t>スガタ</t>
    </rPh>
    <rPh sb="5" eb="6">
      <t>ニ</t>
    </rPh>
    <phoneticPr fontId="5"/>
  </si>
  <si>
    <t>時頃</t>
    <phoneticPr fontId="5"/>
  </si>
  <si>
    <t>アワビは刺身か陶板焼き選べます。備考欄へ記入お願いします</t>
    <rPh sb="4" eb="6">
      <t>サシミ</t>
    </rPh>
    <rPh sb="7" eb="9">
      <t>トウバン</t>
    </rPh>
    <rPh sb="9" eb="10">
      <t>ヤ</t>
    </rPh>
    <rPh sb="11" eb="12">
      <t>エラ</t>
    </rPh>
    <rPh sb="16" eb="18">
      <t>ビコウ</t>
    </rPh>
    <rPh sb="18" eb="19">
      <t>ラン</t>
    </rPh>
    <rPh sb="20" eb="22">
      <t>キニュウ</t>
    </rPh>
    <rPh sb="23" eb="24">
      <t>ネガ</t>
    </rPh>
    <phoneticPr fontId="5"/>
  </si>
  <si>
    <t>備考欄</t>
  </si>
  <si>
    <t>保養所記入欄</t>
    <phoneticPr fontId="5"/>
  </si>
  <si>
    <t>宿泊</t>
    <phoneticPr fontId="5"/>
  </si>
  <si>
    <t>食事</t>
  </si>
  <si>
    <t>特別メニュー</t>
  </si>
  <si>
    <t>人数</t>
  </si>
  <si>
    <t>泊数</t>
  </si>
  <si>
    <t>利用料</t>
  </si>
  <si>
    <t>個数</t>
    <rPh sb="0" eb="2">
      <t>コスウ</t>
    </rPh>
    <phoneticPr fontId="5"/>
  </si>
  <si>
    <t>個</t>
    <rPh sb="0" eb="1">
      <t>コ</t>
    </rPh>
    <phoneticPr fontId="5"/>
  </si>
  <si>
    <t>円</t>
    <phoneticPr fontId="5"/>
  </si>
  <si>
    <t>円</t>
  </si>
  <si>
    <t>小人</t>
  </si>
  <si>
    <t>800円</t>
    <rPh sb="3" eb="4">
      <t>エン</t>
    </rPh>
    <phoneticPr fontId="5"/>
  </si>
  <si>
    <t>お子様メニュー</t>
    <rPh sb="0" eb="3">
      <t>オコサマ</t>
    </rPh>
    <phoneticPr fontId="5"/>
  </si>
  <si>
    <t>小計①</t>
    <phoneticPr fontId="5"/>
  </si>
  <si>
    <t>小計②</t>
    <phoneticPr fontId="5"/>
  </si>
  <si>
    <t>キンメ鯛姿煮</t>
    <phoneticPr fontId="5"/>
  </si>
  <si>
    <t>テニス</t>
    <phoneticPr fontId="5"/>
  </si>
  <si>
    <t>小計③</t>
    <rPh sb="0" eb="2">
      <t>ショウケイ</t>
    </rPh>
    <phoneticPr fontId="5"/>
  </si>
  <si>
    <t>利用時間</t>
    <rPh sb="0" eb="2">
      <t>リヨウ</t>
    </rPh>
    <rPh sb="2" eb="4">
      <t>ジカン</t>
    </rPh>
    <phoneticPr fontId="5"/>
  </si>
  <si>
    <t>時間</t>
    <rPh sb="0" eb="2">
      <t>ジカン</t>
    </rPh>
    <phoneticPr fontId="5"/>
  </si>
  <si>
    <t>小計④</t>
    <phoneticPr fontId="5"/>
  </si>
  <si>
    <t>小計（①＋②＋③＋④）</t>
    <phoneticPr fontId="5"/>
  </si>
  <si>
    <t>ご請求合計額
（小計＋消費税）</t>
    <rPh sb="1" eb="3">
      <t>セイキュウ</t>
    </rPh>
    <rPh sb="3" eb="5">
      <t>ゴウケイ</t>
    </rPh>
    <rPh sb="5" eb="6">
      <t>ガク</t>
    </rPh>
    <rPh sb="8" eb="10">
      <t>ショウケイ</t>
    </rPh>
    <rPh sb="11" eb="14">
      <t>ショウヒゼイ</t>
    </rPh>
    <phoneticPr fontId="5"/>
  </si>
  <si>
    <t>消費税（10％）</t>
    <rPh sb="0" eb="3">
      <t>ショウヒゼイ</t>
    </rPh>
    <phoneticPr fontId="5"/>
  </si>
  <si>
    <t>（関係会社）</t>
    <phoneticPr fontId="5"/>
  </si>
  <si>
    <t>（関係会社名）</t>
    <phoneticPr fontId="5"/>
  </si>
  <si>
    <t>保養所</t>
    <phoneticPr fontId="5"/>
  </si>
  <si>
    <t>課長</t>
  </si>
  <si>
    <t>担当</t>
  </si>
  <si>
    <t>申込結果</t>
  </si>
  <si>
    <t>注</t>
    <phoneticPr fontId="5"/>
  </si>
  <si>
    <t>１．SAN-Q使用可能部署は直接保養所へﾒｰﾙ、その他は総務課に提出してください。
２．利用料金は保養所にて現金で精算してください。
３．幼児は０～３才、小人は４才～小学生です。
４．幼児が寝具を利用した場合の料金は500円です。
５．夕食を予約している方で18時以降ご到着の場合は保養所へ連絡をしてください。
６．ﾃﾆｽｺｰﾄは2時間単位500円です。
７．申込・変更・取消は利用日の3日前(休日も含む）の17時まで可能です。
　　（1組の申込が10名以上の場合は10日前の17時）
　　会社が休日の場合、変更・取消は直接保養所へ連絡して下さい。
　　変更･取消が3(10)日前の17時までに無い場合下記の料金を徴収します。
　　　・利用日2日前の17時までに申し出の場合：利用料の30％
　　　・上記後、利用日前日の17時までに申し出の場合：利用料の50％
　　　・上記後に申し出の場合：利用料の100％
８．部屋割は希望通りにならないこともありますのでご了承ください。
９．ﾊﾟﾝﾌﾚｯﾄが必要な場合は、総務課（人事総務部厚生課）に連絡してください。</t>
    <rPh sb="173" eb="174">
      <t>エン</t>
    </rPh>
    <phoneticPr fontId="5"/>
  </si>
  <si>
    <t>受　　付</t>
  </si>
  <si>
    <t>／　から　泊で
お取りしました</t>
    <phoneticPr fontId="5"/>
  </si>
  <si>
    <t>変更・取消結果</t>
  </si>
  <si>
    <t>三和シヤッター伊豆高原保養所   静岡県伊東市吉田字東大片瀬901－124  ℡ 0557－44－1030</t>
    <phoneticPr fontId="5"/>
  </si>
  <si>
    <t>3,000円</t>
    <rPh sb="5" eb="6">
      <t>エン</t>
    </rPh>
    <phoneticPr fontId="5"/>
  </si>
  <si>
    <t>足柄牛ステーキ</t>
    <rPh sb="0" eb="3">
      <t>アシガラギュウ</t>
    </rPh>
    <phoneticPr fontId="5"/>
  </si>
  <si>
    <t>2,600円</t>
    <rPh sb="1" eb="6">
      <t>600エン</t>
    </rPh>
    <phoneticPr fontId="5"/>
  </si>
  <si>
    <t>4,500円</t>
    <rPh sb="1" eb="6">
      <t>500エン</t>
    </rPh>
    <phoneticPr fontId="5"/>
  </si>
  <si>
    <t>700円</t>
    <rPh sb="3" eb="4">
      <t>エン</t>
    </rPh>
    <phoneticPr fontId="5"/>
  </si>
  <si>
    <t>2,600円</t>
    <rPh sb="5" eb="6">
      <t>エン</t>
    </rPh>
    <phoneticPr fontId="5"/>
  </si>
  <si>
    <t>ＯＢ会員</t>
  </si>
  <si>
    <t>FAX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</si>
</sst>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aaa"/>
    <numFmt numFmtId="177" formatCode="0_ "/>
    <numFmt numFmtId="178" formatCode="0.E+00"/>
    <numFmt numFmtId="179" formatCode="#,##0_ ;[Red]\-#,##0\ "/>
  </numFmts>
  <fonts count="33" x14ac:knownFonts="1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1"/>
      <color rgb="FFFF0000"/>
      <name val="ＭＳ Ｐゴシック"/>
      <family val="3"/>
      <charset val="128"/>
    </font>
    <font>
      <sz val="6"/>
      <name val="游ゴシック"/>
      <family val="3"/>
      <charset val="128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7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  <fill>
      <patternFill patternType="gray06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6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49">
    <xf numFmtId="0" fontId="0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3" borderId="1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1" fillId="6" borderId="2" applyNumberFormat="0" applyFont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11" borderId="9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4" applyNumberFormat="0" applyAlignment="0" applyProtection="0">
      <alignment vertical="center"/>
    </xf>
    <xf numFmtId="0" fontId="1" fillId="0" borderId="0"/>
    <xf numFmtId="0" fontId="30" fillId="0" borderId="0">
      <alignment vertical="center"/>
    </xf>
    <xf numFmtId="0" fontId="29" fillId="5" borderId="0" applyNumberFormat="0" applyBorder="0" applyAlignment="0" applyProtection="0">
      <alignment vertical="center"/>
    </xf>
  </cellStyleXfs>
  <cellXfs count="310">
    <xf numFmtId="0" fontId="0" fillId="0" borderId="0" xfId="0">
      <alignment vertical="center"/>
    </xf>
    <xf numFmtId="0" fontId="1" fillId="0" borderId="0" xfId="46"/>
    <xf numFmtId="0" fontId="7" fillId="0" borderId="0" xfId="46" applyFont="1" applyAlignment="1">
      <alignment horizontal="centerContinuous"/>
    </xf>
    <xf numFmtId="0" fontId="7" fillId="0" borderId="0" xfId="46" applyFont="1"/>
    <xf numFmtId="0" fontId="7" fillId="0" borderId="0" xfId="46" applyFont="1" applyAlignment="1">
      <alignment horizontal="center"/>
    </xf>
    <xf numFmtId="0" fontId="4" fillId="0" borderId="14" xfId="46" applyFont="1" applyBorder="1"/>
    <xf numFmtId="0" fontId="1" fillId="0" borderId="15" xfId="46" applyBorder="1"/>
    <xf numFmtId="0" fontId="4" fillId="0" borderId="0" xfId="46" applyFont="1"/>
    <xf numFmtId="0" fontId="9" fillId="0" borderId="0" xfId="46" applyFont="1"/>
    <xf numFmtId="0" fontId="1" fillId="0" borderId="12" xfId="46" applyBorder="1" applyAlignment="1">
      <alignment vertical="center"/>
    </xf>
    <xf numFmtId="0" fontId="1" fillId="0" borderId="11" xfId="46" applyBorder="1" applyAlignment="1">
      <alignment vertical="center"/>
    </xf>
    <xf numFmtId="0" fontId="1" fillId="0" borderId="16" xfId="46" applyBorder="1" applyAlignment="1">
      <alignment vertical="center"/>
    </xf>
    <xf numFmtId="0" fontId="1" fillId="0" borderId="10" xfId="46" applyBorder="1" applyAlignment="1">
      <alignment horizontal="center" vertical="center" shrinkToFit="1"/>
    </xf>
    <xf numFmtId="0" fontId="1" fillId="0" borderId="10" xfId="46" applyBorder="1" applyAlignment="1">
      <alignment horizontal="center" vertical="center"/>
    </xf>
    <xf numFmtId="0" fontId="4" fillId="0" borderId="11" xfId="46" applyFont="1" applyBorder="1" applyAlignment="1">
      <alignment vertical="center"/>
    </xf>
    <xf numFmtId="0" fontId="4" fillId="0" borderId="16" xfId="46" applyFont="1" applyBorder="1" applyAlignment="1">
      <alignment vertical="center"/>
    </xf>
    <xf numFmtId="0" fontId="31" fillId="0" borderId="0" xfId="46" applyFont="1"/>
    <xf numFmtId="0" fontId="4" fillId="0" borderId="0" xfId="46" applyFont="1" applyAlignment="1">
      <alignment horizontal="center" vertical="center"/>
    </xf>
    <xf numFmtId="0" fontId="4" fillId="0" borderId="0" xfId="46" applyFont="1" applyAlignment="1">
      <alignment vertical="center"/>
    </xf>
    <xf numFmtId="0" fontId="1" fillId="0" borderId="0" xfId="46" applyAlignment="1">
      <alignment horizontal="left" vertical="center"/>
    </xf>
    <xf numFmtId="0" fontId="4" fillId="0" borderId="12" xfId="46" applyFont="1" applyBorder="1" applyAlignment="1">
      <alignment vertical="center"/>
    </xf>
    <xf numFmtId="0" fontId="11" fillId="0" borderId="0" xfId="46" applyFont="1"/>
    <xf numFmtId="0" fontId="11" fillId="0" borderId="0" xfId="46" applyFont="1" applyAlignment="1">
      <alignment vertical="center"/>
    </xf>
    <xf numFmtId="0" fontId="6" fillId="0" borderId="19" xfId="46" applyFont="1" applyBorder="1" applyAlignment="1">
      <alignment vertical="center" wrapText="1"/>
    </xf>
    <xf numFmtId="0" fontId="1" fillId="0" borderId="14" xfId="46" applyBorder="1"/>
    <xf numFmtId="0" fontId="4" fillId="0" borderId="0" xfId="46" applyFont="1" applyAlignment="1" applyProtection="1">
      <alignment horizontal="center" vertical="center"/>
      <protection locked="0"/>
    </xf>
    <xf numFmtId="0" fontId="1" fillId="0" borderId="11" xfId="46" applyBorder="1" applyAlignment="1">
      <alignment vertical="center" wrapText="1"/>
    </xf>
    <xf numFmtId="49" fontId="1" fillId="0" borderId="12" xfId="46" quotePrefix="1" applyNumberFormat="1" applyBorder="1" applyAlignment="1" applyProtection="1">
      <alignment vertical="center" wrapText="1"/>
      <protection locked="0"/>
    </xf>
    <xf numFmtId="0" fontId="1" fillId="0" borderId="24" xfId="46" applyBorder="1" applyAlignment="1">
      <alignment vertical="center"/>
    </xf>
    <xf numFmtId="0" fontId="1" fillId="0" borderId="18" xfId="46" applyBorder="1" applyAlignment="1">
      <alignment vertical="center"/>
    </xf>
    <xf numFmtId="0" fontId="1" fillId="0" borderId="24" xfId="46" applyBorder="1" applyAlignment="1">
      <alignment vertical="center" wrapText="1"/>
    </xf>
    <xf numFmtId="0" fontId="1" fillId="0" borderId="18" xfId="46" applyBorder="1" applyAlignment="1">
      <alignment vertical="center" wrapText="1"/>
    </xf>
    <xf numFmtId="0" fontId="1" fillId="0" borderId="24" xfId="46" applyBorder="1" applyAlignment="1">
      <alignment horizontal="right"/>
    </xf>
    <xf numFmtId="0" fontId="4" fillId="24" borderId="12" xfId="46" applyFont="1" applyFill="1" applyBorder="1" applyAlignment="1">
      <alignment vertical="center"/>
    </xf>
    <xf numFmtId="0" fontId="4" fillId="24" borderId="11" xfId="46" applyFont="1" applyFill="1" applyBorder="1" applyAlignment="1">
      <alignment vertical="center"/>
    </xf>
    <xf numFmtId="0" fontId="1" fillId="0" borderId="11" xfId="46" applyBorder="1" applyAlignment="1">
      <alignment horizontal="right"/>
    </xf>
    <xf numFmtId="0" fontId="1" fillId="24" borderId="18" xfId="46" applyFill="1" applyBorder="1" applyAlignment="1">
      <alignment horizontal="right"/>
    </xf>
    <xf numFmtId="0" fontId="1" fillId="24" borderId="15" xfId="46" applyFill="1" applyBorder="1" applyAlignment="1" applyProtection="1">
      <alignment vertical="center" wrapText="1"/>
      <protection locked="0"/>
    </xf>
    <xf numFmtId="0" fontId="1" fillId="24" borderId="31" xfId="46" applyFill="1" applyBorder="1" applyAlignment="1" applyProtection="1">
      <alignment vertical="center"/>
      <protection locked="0"/>
    </xf>
    <xf numFmtId="0" fontId="1" fillId="0" borderId="32" xfId="46" applyBorder="1" applyAlignment="1" applyProtection="1">
      <alignment horizontal="center" vertical="center"/>
      <protection locked="0"/>
    </xf>
    <xf numFmtId="0" fontId="13" fillId="0" borderId="26" xfId="46" applyFont="1" applyBorder="1" applyAlignment="1">
      <alignment vertical="top" wrapText="1"/>
    </xf>
    <xf numFmtId="0" fontId="1" fillId="0" borderId="21" xfId="46" applyBorder="1" applyAlignment="1" applyProtection="1">
      <alignment horizontal="left" vertical="center"/>
      <protection locked="0"/>
    </xf>
    <xf numFmtId="0" fontId="1" fillId="0" borderId="23" xfId="46" applyBorder="1" applyAlignment="1" applyProtection="1">
      <alignment horizontal="center" vertical="center" wrapText="1"/>
      <protection locked="0"/>
    </xf>
    <xf numFmtId="0" fontId="1" fillId="0" borderId="14" xfId="46" applyBorder="1" applyAlignment="1" applyProtection="1">
      <alignment horizontal="center" vertical="center" wrapText="1"/>
      <protection locked="0"/>
    </xf>
    <xf numFmtId="0" fontId="1" fillId="0" borderId="18" xfId="46" applyBorder="1" applyAlignment="1" applyProtection="1">
      <alignment horizontal="center" vertical="center" wrapText="1"/>
      <protection locked="0"/>
    </xf>
    <xf numFmtId="0" fontId="1" fillId="26" borderId="10" xfId="46" applyFill="1" applyBorder="1" applyAlignment="1">
      <alignment horizontal="center" vertical="center"/>
    </xf>
    <xf numFmtId="0" fontId="1" fillId="26" borderId="12" xfId="46" applyFill="1" applyBorder="1" applyAlignment="1">
      <alignment horizontal="center" vertical="center"/>
    </xf>
    <xf numFmtId="0" fontId="1" fillId="26" borderId="11" xfId="46" applyFill="1" applyBorder="1" applyAlignment="1">
      <alignment horizontal="center" vertical="center"/>
    </xf>
    <xf numFmtId="0" fontId="1" fillId="0" borderId="26" xfId="46" applyBorder="1" applyAlignment="1" applyProtection="1">
      <alignment horizontal="center" vertical="center" wrapText="1"/>
      <protection locked="0"/>
    </xf>
    <xf numFmtId="0" fontId="1" fillId="0" borderId="15" xfId="46" applyBorder="1" applyAlignment="1" applyProtection="1">
      <alignment horizontal="center" vertical="center" wrapText="1"/>
      <protection locked="0"/>
    </xf>
    <xf numFmtId="0" fontId="1" fillId="0" borderId="24" xfId="46" applyBorder="1" applyAlignment="1" applyProtection="1">
      <alignment horizontal="center" vertical="center" wrapText="1"/>
      <protection locked="0"/>
    </xf>
    <xf numFmtId="0" fontId="1" fillId="0" borderId="19" xfId="46" applyBorder="1" applyAlignment="1" applyProtection="1">
      <alignment horizontal="center" vertical="center" wrapText="1"/>
      <protection locked="0"/>
    </xf>
    <xf numFmtId="0" fontId="1" fillId="0" borderId="17" xfId="46" applyBorder="1" applyAlignment="1" applyProtection="1">
      <alignment horizontal="center" vertical="center" wrapText="1"/>
      <protection locked="0"/>
    </xf>
    <xf numFmtId="0" fontId="1" fillId="0" borderId="0" xfId="46" applyAlignment="1" applyProtection="1">
      <alignment horizontal="center" vertical="center" wrapText="1"/>
      <protection locked="0"/>
    </xf>
    <xf numFmtId="0" fontId="4" fillId="0" borderId="0" xfId="46" applyFont="1" applyAlignment="1" applyProtection="1">
      <alignment vertical="center" wrapText="1"/>
      <protection locked="0"/>
    </xf>
    <xf numFmtId="0" fontId="1" fillId="0" borderId="0" xfId="46" applyAlignment="1">
      <alignment horizontal="left" vertical="center" shrinkToFit="1"/>
    </xf>
    <xf numFmtId="0" fontId="1" fillId="0" borderId="28" xfId="46" applyBorder="1" applyAlignment="1">
      <alignment horizontal="left" vertical="center" shrinkToFit="1"/>
    </xf>
    <xf numFmtId="0" fontId="1" fillId="0" borderId="20" xfId="46" applyBorder="1" applyAlignment="1" applyProtection="1">
      <alignment horizontal="left" vertical="center"/>
      <protection locked="0"/>
    </xf>
    <xf numFmtId="0" fontId="4" fillId="0" borderId="29" xfId="46" applyFont="1" applyBorder="1" applyAlignment="1">
      <alignment horizontal="center" vertical="center" wrapText="1"/>
    </xf>
    <xf numFmtId="0" fontId="4" fillId="0" borderId="12" xfId="46" applyFont="1" applyBorder="1" applyAlignment="1">
      <alignment horizontal="center" vertical="center" wrapText="1"/>
    </xf>
    <xf numFmtId="0" fontId="4" fillId="0" borderId="12" xfId="46" applyFont="1" applyBorder="1" applyAlignment="1">
      <alignment horizontal="center" vertical="center"/>
    </xf>
    <xf numFmtId="0" fontId="4" fillId="0" borderId="12" xfId="46" applyFont="1" applyBorder="1" applyAlignment="1" applyProtection="1">
      <alignment vertical="center" wrapText="1"/>
      <protection locked="0"/>
    </xf>
    <xf numFmtId="0" fontId="4" fillId="0" borderId="12" xfId="46" applyFont="1" applyBorder="1" applyAlignment="1">
      <alignment horizontal="right" vertical="center" wrapText="1"/>
    </xf>
    <xf numFmtId="0" fontId="4" fillId="0" borderId="12" xfId="46" applyFont="1" applyBorder="1" applyAlignment="1" applyProtection="1">
      <alignment horizontal="left" vertical="center" wrapText="1"/>
      <protection locked="0"/>
    </xf>
    <xf numFmtId="0" fontId="1" fillId="0" borderId="26" xfId="46" applyBorder="1" applyAlignment="1" applyProtection="1">
      <alignment horizontal="center" vertical="center" wrapText="1"/>
      <protection locked="0"/>
    </xf>
    <xf numFmtId="0" fontId="1" fillId="0" borderId="15" xfId="46" applyBorder="1" applyAlignment="1" applyProtection="1">
      <alignment horizontal="center" vertical="center" wrapText="1"/>
      <protection locked="0"/>
    </xf>
    <xf numFmtId="0" fontId="1" fillId="0" borderId="24" xfId="46" applyBorder="1" applyAlignment="1" applyProtection="1">
      <alignment horizontal="center" vertical="center" wrapText="1"/>
      <protection locked="0"/>
    </xf>
    <xf numFmtId="0" fontId="1" fillId="0" borderId="19" xfId="46" applyBorder="1" applyAlignment="1" applyProtection="1">
      <alignment horizontal="center" vertical="center" wrapText="1"/>
      <protection locked="0"/>
    </xf>
    <xf numFmtId="0" fontId="1" fillId="0" borderId="0" xfId="46" applyAlignment="1" applyProtection="1">
      <alignment horizontal="center" vertical="center" wrapText="1"/>
      <protection locked="0"/>
    </xf>
    <xf numFmtId="0" fontId="1" fillId="0" borderId="17" xfId="46" applyBorder="1" applyAlignment="1" applyProtection="1">
      <alignment horizontal="center" vertical="center" wrapText="1"/>
      <protection locked="0"/>
    </xf>
    <xf numFmtId="0" fontId="1" fillId="0" borderId="23" xfId="46" applyBorder="1" applyAlignment="1" applyProtection="1">
      <alignment horizontal="center" vertical="center" wrapText="1"/>
      <protection locked="0"/>
    </xf>
    <xf numFmtId="0" fontId="1" fillId="0" borderId="14" xfId="46" applyBorder="1" applyAlignment="1" applyProtection="1">
      <alignment horizontal="center" vertical="center" wrapText="1"/>
      <protection locked="0"/>
    </xf>
    <xf numFmtId="0" fontId="1" fillId="0" borderId="18" xfId="46" applyBorder="1" applyAlignment="1" applyProtection="1">
      <alignment horizontal="center" vertical="center" wrapText="1"/>
      <protection locked="0"/>
    </xf>
    <xf numFmtId="0" fontId="6" fillId="0" borderId="10" xfId="46" applyFont="1" applyBorder="1" applyAlignment="1">
      <alignment horizontal="center" vertical="center" wrapText="1"/>
    </xf>
    <xf numFmtId="0" fontId="6" fillId="0" borderId="12" xfId="46" applyFont="1" applyBorder="1" applyAlignment="1">
      <alignment horizontal="center" vertical="center" wrapText="1"/>
    </xf>
    <xf numFmtId="0" fontId="6" fillId="0" borderId="11" xfId="46" applyFont="1" applyBorder="1" applyAlignment="1">
      <alignment horizontal="center" vertical="center" wrapText="1"/>
    </xf>
    <xf numFmtId="0" fontId="1" fillId="0" borderId="10" xfId="46" applyBorder="1" applyAlignment="1">
      <alignment horizontal="center" vertical="center"/>
    </xf>
    <xf numFmtId="0" fontId="1" fillId="0" borderId="12" xfId="46" applyBorder="1" applyAlignment="1">
      <alignment horizontal="center" vertical="center"/>
    </xf>
    <xf numFmtId="0" fontId="1" fillId="0" borderId="11" xfId="46" applyBorder="1" applyAlignment="1">
      <alignment horizontal="center" vertical="center"/>
    </xf>
    <xf numFmtId="0" fontId="1" fillId="0" borderId="26" xfId="46" applyBorder="1" applyAlignment="1" applyProtection="1">
      <alignment horizontal="center" vertical="center"/>
      <protection locked="0"/>
    </xf>
    <xf numFmtId="0" fontId="1" fillId="0" borderId="15" xfId="46" applyBorder="1" applyAlignment="1" applyProtection="1">
      <alignment horizontal="center" vertical="center"/>
      <protection locked="0"/>
    </xf>
    <xf numFmtId="0" fontId="1" fillId="0" borderId="24" xfId="46" applyBorder="1" applyAlignment="1" applyProtection="1">
      <alignment horizontal="center" vertical="center"/>
      <protection locked="0"/>
    </xf>
    <xf numFmtId="0" fontId="1" fillId="0" borderId="19" xfId="46" applyBorder="1" applyAlignment="1" applyProtection="1">
      <alignment horizontal="center" vertical="center"/>
      <protection locked="0"/>
    </xf>
    <xf numFmtId="0" fontId="1" fillId="0" borderId="0" xfId="46" applyAlignment="1" applyProtection="1">
      <alignment horizontal="center" vertical="center"/>
      <protection locked="0"/>
    </xf>
    <xf numFmtId="0" fontId="1" fillId="0" borderId="17" xfId="46" applyBorder="1" applyAlignment="1" applyProtection="1">
      <alignment horizontal="center" vertical="center"/>
      <protection locked="0"/>
    </xf>
    <xf numFmtId="0" fontId="1" fillId="0" borderId="33" xfId="46" applyBorder="1" applyAlignment="1">
      <alignment horizontal="center" vertical="center" textRotation="255"/>
    </xf>
    <xf numFmtId="0" fontId="1" fillId="0" borderId="34" xfId="46" applyBorder="1" applyAlignment="1">
      <alignment horizontal="center" vertical="center" textRotation="255"/>
    </xf>
    <xf numFmtId="0" fontId="1" fillId="0" borderId="23" xfId="46" applyBorder="1" applyAlignment="1" applyProtection="1">
      <alignment horizontal="center" vertical="center"/>
      <protection locked="0"/>
    </xf>
    <xf numFmtId="0" fontId="1" fillId="0" borderId="14" xfId="46" applyBorder="1" applyAlignment="1" applyProtection="1">
      <alignment horizontal="center" vertical="center"/>
      <protection locked="0"/>
    </xf>
    <xf numFmtId="0" fontId="1" fillId="0" borderId="18" xfId="46" applyBorder="1" applyAlignment="1" applyProtection="1">
      <alignment horizontal="center" vertical="center"/>
      <protection locked="0"/>
    </xf>
    <xf numFmtId="0" fontId="1" fillId="0" borderId="33" xfId="46" applyBorder="1" applyAlignment="1" applyProtection="1">
      <alignment horizontal="center" vertical="center" textRotation="255"/>
      <protection locked="0"/>
    </xf>
    <xf numFmtId="0" fontId="1" fillId="0" borderId="34" xfId="46" applyBorder="1" applyAlignment="1" applyProtection="1">
      <alignment horizontal="center" vertical="center" textRotation="255"/>
      <protection locked="0"/>
    </xf>
    <xf numFmtId="0" fontId="1" fillId="0" borderId="13" xfId="46" applyBorder="1" applyAlignment="1">
      <alignment horizontal="center" vertical="center" textRotation="255"/>
    </xf>
    <xf numFmtId="0" fontId="1" fillId="0" borderId="10" xfId="46" applyBorder="1" applyAlignment="1">
      <alignment horizontal="center" vertical="center" wrapText="1"/>
    </xf>
    <xf numFmtId="0" fontId="1" fillId="0" borderId="12" xfId="46" applyBorder="1" applyAlignment="1">
      <alignment horizontal="center" vertical="center" wrapText="1"/>
    </xf>
    <xf numFmtId="0" fontId="1" fillId="0" borderId="11" xfId="46" applyBorder="1" applyAlignment="1">
      <alignment horizontal="center" vertical="center" wrapText="1"/>
    </xf>
    <xf numFmtId="0" fontId="4" fillId="0" borderId="54" xfId="46" applyFont="1" applyBorder="1" applyAlignment="1">
      <alignment horizontal="left" vertical="center" wrapText="1"/>
    </xf>
    <xf numFmtId="0" fontId="4" fillId="0" borderId="55" xfId="46" applyFont="1" applyBorder="1" applyAlignment="1">
      <alignment horizontal="left" vertical="center" wrapText="1"/>
    </xf>
    <xf numFmtId="0" fontId="4" fillId="0" borderId="56" xfId="46" applyFont="1" applyBorder="1" applyAlignment="1">
      <alignment horizontal="left" vertical="center" wrapText="1"/>
    </xf>
    <xf numFmtId="179" fontId="1" fillId="24" borderId="55" xfId="46" applyNumberFormat="1" applyFill="1" applyBorder="1" applyAlignment="1" applyProtection="1">
      <alignment horizontal="right" vertical="center" wrapText="1"/>
      <protection locked="0"/>
    </xf>
    <xf numFmtId="0" fontId="10" fillId="28" borderId="57" xfId="46" applyFont="1" applyFill="1" applyBorder="1" applyAlignment="1">
      <alignment horizontal="center" vertical="center" wrapText="1"/>
    </xf>
    <xf numFmtId="0" fontId="10" fillId="28" borderId="58" xfId="46" applyFont="1" applyFill="1" applyBorder="1" applyAlignment="1">
      <alignment horizontal="center" vertical="center" wrapText="1"/>
    </xf>
    <xf numFmtId="0" fontId="10" fillId="28" borderId="59" xfId="46" applyFont="1" applyFill="1" applyBorder="1" applyAlignment="1">
      <alignment horizontal="center" vertical="center" wrapText="1"/>
    </xf>
    <xf numFmtId="0" fontId="10" fillId="28" borderId="60" xfId="46" applyFont="1" applyFill="1" applyBorder="1" applyAlignment="1">
      <alignment horizontal="center" vertical="center" wrapText="1"/>
    </xf>
    <xf numFmtId="0" fontId="10" fillId="28" borderId="61" xfId="46" applyFont="1" applyFill="1" applyBorder="1" applyAlignment="1">
      <alignment horizontal="center" vertical="center" wrapText="1"/>
    </xf>
    <xf numFmtId="0" fontId="10" fillId="28" borderId="62" xfId="46" applyFont="1" applyFill="1" applyBorder="1" applyAlignment="1">
      <alignment horizontal="center" vertical="center" wrapText="1"/>
    </xf>
    <xf numFmtId="179" fontId="12" fillId="0" borderId="63" xfId="46" applyNumberFormat="1" applyFont="1" applyBorder="1" applyAlignment="1">
      <alignment horizontal="right" vertical="center" wrapText="1"/>
    </xf>
    <xf numFmtId="179" fontId="12" fillId="0" borderId="58" xfId="46" applyNumberFormat="1" applyFont="1" applyBorder="1" applyAlignment="1">
      <alignment horizontal="right" vertical="center" wrapText="1"/>
    </xf>
    <xf numFmtId="179" fontId="12" fillId="0" borderId="64" xfId="46" applyNumberFormat="1" applyFont="1" applyBorder="1" applyAlignment="1">
      <alignment horizontal="right" vertical="center" wrapText="1"/>
    </xf>
    <xf numFmtId="179" fontId="12" fillId="0" borderId="61" xfId="46" applyNumberFormat="1" applyFont="1" applyBorder="1" applyAlignment="1">
      <alignment horizontal="right" vertical="center" wrapText="1"/>
    </xf>
    <xf numFmtId="0" fontId="10" fillId="0" borderId="65" xfId="46" applyFont="1" applyBorder="1" applyAlignment="1">
      <alignment horizontal="center" vertical="center" wrapText="1"/>
    </xf>
    <xf numFmtId="0" fontId="10" fillId="0" borderId="32" xfId="46" applyFont="1" applyBorder="1" applyAlignment="1">
      <alignment horizontal="center" vertical="center" wrapText="1"/>
    </xf>
    <xf numFmtId="0" fontId="1" fillId="0" borderId="60" xfId="46" applyBorder="1" applyAlignment="1">
      <alignment horizontal="left" vertical="center" wrapText="1"/>
    </xf>
    <xf numFmtId="0" fontId="1" fillId="0" borderId="61" xfId="46" applyBorder="1" applyAlignment="1">
      <alignment horizontal="left" vertical="center" wrapText="1"/>
    </xf>
    <xf numFmtId="0" fontId="1" fillId="0" borderId="62" xfId="46" applyBorder="1" applyAlignment="1">
      <alignment horizontal="left" vertical="center" wrapText="1"/>
    </xf>
    <xf numFmtId="179" fontId="1" fillId="0" borderId="64" xfId="46" applyNumberFormat="1" applyBorder="1" applyAlignment="1" applyProtection="1">
      <alignment horizontal="right" vertical="center" wrapText="1"/>
      <protection locked="0"/>
    </xf>
    <xf numFmtId="179" fontId="1" fillId="0" borderId="61" xfId="46" applyNumberFormat="1" applyBorder="1" applyAlignment="1" applyProtection="1">
      <alignment horizontal="right" vertical="center" wrapText="1"/>
      <protection locked="0"/>
    </xf>
    <xf numFmtId="0" fontId="1" fillId="0" borderId="23" xfId="46" applyBorder="1" applyAlignment="1">
      <alignment horizontal="center" vertical="center"/>
    </xf>
    <xf numFmtId="0" fontId="1" fillId="0" borderId="14" xfId="46" applyBorder="1" applyAlignment="1">
      <alignment horizontal="center" vertical="center"/>
    </xf>
    <xf numFmtId="0" fontId="1" fillId="0" borderId="18" xfId="46" applyBorder="1" applyAlignment="1">
      <alignment horizontal="center" vertical="center"/>
    </xf>
    <xf numFmtId="0" fontId="1" fillId="0" borderId="67" xfId="46" applyBorder="1" applyAlignment="1">
      <alignment horizontal="center" vertical="center" wrapText="1"/>
    </xf>
    <xf numFmtId="0" fontId="1" fillId="0" borderId="55" xfId="46" applyBorder="1" applyAlignment="1">
      <alignment horizontal="center" vertical="center" wrapText="1"/>
    </xf>
    <xf numFmtId="0" fontId="1" fillId="0" borderId="56" xfId="46" applyBorder="1" applyAlignment="1">
      <alignment horizontal="center" vertical="center" wrapText="1"/>
    </xf>
    <xf numFmtId="0" fontId="1" fillId="0" borderId="10" xfId="46" applyBorder="1" applyAlignment="1">
      <alignment horizontal="left" vertical="center" wrapText="1" shrinkToFit="1"/>
    </xf>
    <xf numFmtId="0" fontId="1" fillId="0" borderId="12" xfId="46" applyBorder="1" applyAlignment="1">
      <alignment horizontal="left" vertical="center" wrapText="1" shrinkToFit="1"/>
    </xf>
    <xf numFmtId="0" fontId="1" fillId="0" borderId="12" xfId="46" applyBorder="1" applyAlignment="1">
      <alignment horizontal="right" vertical="center" wrapText="1" shrinkToFit="1"/>
    </xf>
    <xf numFmtId="0" fontId="1" fillId="0" borderId="11" xfId="46" applyBorder="1" applyAlignment="1">
      <alignment horizontal="right" vertical="center" wrapText="1" shrinkToFit="1"/>
    </xf>
    <xf numFmtId="179" fontId="1" fillId="27" borderId="10" xfId="46" applyNumberFormat="1" applyFill="1" applyBorder="1" applyAlignment="1">
      <alignment horizontal="right" vertical="center" wrapText="1"/>
    </xf>
    <xf numFmtId="179" fontId="1" fillId="27" borderId="12" xfId="46" applyNumberFormat="1" applyFill="1" applyBorder="1" applyAlignment="1">
      <alignment horizontal="right" vertical="center" wrapText="1"/>
    </xf>
    <xf numFmtId="0" fontId="1" fillId="26" borderId="23" xfId="46" applyFill="1" applyBorder="1" applyAlignment="1">
      <alignment horizontal="center" vertical="center"/>
    </xf>
    <xf numFmtId="0" fontId="1" fillId="26" borderId="14" xfId="46" applyFill="1" applyBorder="1" applyAlignment="1">
      <alignment horizontal="center" vertical="center"/>
    </xf>
    <xf numFmtId="0" fontId="1" fillId="24" borderId="10" xfId="46" applyFill="1" applyBorder="1" applyAlignment="1">
      <alignment horizontal="left" vertical="center" wrapText="1"/>
    </xf>
    <xf numFmtId="0" fontId="1" fillId="24" borderId="12" xfId="46" applyFill="1" applyBorder="1" applyAlignment="1">
      <alignment horizontal="left" vertical="center" wrapText="1"/>
    </xf>
    <xf numFmtId="0" fontId="1" fillId="24" borderId="11" xfId="46" applyFill="1" applyBorder="1" applyAlignment="1">
      <alignment horizontal="left" vertical="center" wrapText="1"/>
    </xf>
    <xf numFmtId="0" fontId="1" fillId="24" borderId="48" xfId="46" applyFill="1" applyBorder="1" applyAlignment="1">
      <alignment horizontal="center" vertical="center" wrapText="1"/>
    </xf>
    <xf numFmtId="0" fontId="1" fillId="24" borderId="49" xfId="46" applyFill="1" applyBorder="1" applyAlignment="1">
      <alignment horizontal="center" vertical="center" wrapText="1"/>
    </xf>
    <xf numFmtId="0" fontId="1" fillId="24" borderId="50" xfId="46" applyFill="1" applyBorder="1" applyAlignment="1">
      <alignment horizontal="center" vertical="center" wrapText="1"/>
    </xf>
    <xf numFmtId="179" fontId="1" fillId="24" borderId="10" xfId="46" applyNumberFormat="1" applyFill="1" applyBorder="1" applyAlignment="1">
      <alignment horizontal="right" vertical="center" wrapText="1"/>
    </xf>
    <xf numFmtId="179" fontId="1" fillId="24" borderId="12" xfId="46" applyNumberFormat="1" applyFill="1" applyBorder="1" applyAlignment="1">
      <alignment horizontal="right" vertical="center" wrapText="1"/>
    </xf>
    <xf numFmtId="0" fontId="4" fillId="0" borderId="26" xfId="46" applyFont="1" applyBorder="1" applyAlignment="1">
      <alignment horizontal="center" vertical="center" shrinkToFit="1"/>
    </xf>
    <xf numFmtId="0" fontId="4" fillId="0" borderId="15" xfId="46" applyFont="1" applyBorder="1" applyAlignment="1">
      <alignment horizontal="center" vertical="center" shrinkToFit="1"/>
    </xf>
    <xf numFmtId="0" fontId="4" fillId="0" borderId="24" xfId="46" applyFont="1" applyBorder="1" applyAlignment="1">
      <alignment horizontal="center" vertical="center" shrinkToFit="1"/>
    </xf>
    <xf numFmtId="0" fontId="1" fillId="0" borderId="26" xfId="46" applyBorder="1" applyAlignment="1" applyProtection="1">
      <alignment horizontal="right" vertical="center" wrapText="1"/>
      <protection locked="0"/>
    </xf>
    <xf numFmtId="0" fontId="1" fillId="0" borderId="15" xfId="46" applyBorder="1" applyAlignment="1" applyProtection="1">
      <alignment horizontal="right" vertical="center" wrapText="1"/>
      <protection locked="0"/>
    </xf>
    <xf numFmtId="0" fontId="1" fillId="0" borderId="24" xfId="46" applyBorder="1" applyAlignment="1" applyProtection="1">
      <alignment horizontal="right" vertical="center" wrapText="1"/>
      <protection locked="0"/>
    </xf>
    <xf numFmtId="0" fontId="1" fillId="24" borderId="26" xfId="46" applyFill="1" applyBorder="1" applyAlignment="1" applyProtection="1">
      <alignment horizontal="center" vertical="center" shrinkToFit="1"/>
      <protection locked="0"/>
    </xf>
    <xf numFmtId="0" fontId="1" fillId="24" borderId="15" xfId="46" applyFill="1" applyBorder="1" applyAlignment="1" applyProtection="1">
      <alignment horizontal="center" vertical="center" shrinkToFit="1"/>
      <protection locked="0"/>
    </xf>
    <xf numFmtId="0" fontId="1" fillId="24" borderId="24" xfId="46" applyFill="1" applyBorder="1" applyAlignment="1" applyProtection="1">
      <alignment horizontal="center" vertical="center" shrinkToFit="1"/>
      <protection locked="0"/>
    </xf>
    <xf numFmtId="0" fontId="1" fillId="24" borderId="26" xfId="46" applyFill="1" applyBorder="1" applyAlignment="1" applyProtection="1">
      <alignment vertical="center"/>
      <protection locked="0"/>
    </xf>
    <xf numFmtId="0" fontId="1" fillId="24" borderId="15" xfId="46" applyFill="1" applyBorder="1" applyAlignment="1" applyProtection="1">
      <alignment vertical="center"/>
      <protection locked="0"/>
    </xf>
    <xf numFmtId="179" fontId="1" fillId="27" borderId="26" xfId="46" applyNumberFormat="1" applyFill="1" applyBorder="1" applyAlignment="1">
      <alignment horizontal="right" vertical="center" wrapText="1"/>
    </xf>
    <xf numFmtId="179" fontId="1" fillId="27" borderId="15" xfId="46" applyNumberFormat="1" applyFill="1" applyBorder="1" applyAlignment="1">
      <alignment horizontal="right" vertical="center" wrapText="1"/>
    </xf>
    <xf numFmtId="179" fontId="1" fillId="0" borderId="10" xfId="46" applyNumberFormat="1" applyBorder="1" applyAlignment="1">
      <alignment horizontal="right" vertical="center" wrapText="1"/>
    </xf>
    <xf numFmtId="179" fontId="1" fillId="0" borderId="12" xfId="46" applyNumberFormat="1" applyBorder="1" applyAlignment="1">
      <alignment horizontal="right" vertical="center" wrapText="1"/>
    </xf>
    <xf numFmtId="0" fontId="1" fillId="0" borderId="10" xfId="46" applyBorder="1" applyAlignment="1">
      <alignment horizontal="left" vertical="center" shrinkToFit="1"/>
    </xf>
    <xf numFmtId="0" fontId="1" fillId="0" borderId="12" xfId="46" applyBorder="1" applyAlignment="1">
      <alignment horizontal="left" vertical="center" shrinkToFit="1"/>
    </xf>
    <xf numFmtId="179" fontId="1" fillId="0" borderId="10" xfId="46" applyNumberFormat="1" applyBorder="1" applyAlignment="1">
      <alignment vertical="center"/>
    </xf>
    <xf numFmtId="179" fontId="1" fillId="0" borderId="12" xfId="46" applyNumberFormat="1" applyBorder="1" applyAlignment="1">
      <alignment vertical="center"/>
    </xf>
    <xf numFmtId="0" fontId="1" fillId="24" borderId="10" xfId="46" applyFill="1" applyBorder="1" applyAlignment="1">
      <alignment horizontal="center" vertical="center" wrapText="1"/>
    </xf>
    <xf numFmtId="0" fontId="1" fillId="24" borderId="12" xfId="46" applyFill="1" applyBorder="1" applyAlignment="1">
      <alignment horizontal="center" vertical="center" wrapText="1"/>
    </xf>
    <xf numFmtId="0" fontId="1" fillId="24" borderId="11" xfId="46" applyFill="1" applyBorder="1" applyAlignment="1">
      <alignment horizontal="center" vertical="center" wrapText="1"/>
    </xf>
    <xf numFmtId="0" fontId="1" fillId="27" borderId="10" xfId="46" applyFill="1" applyBorder="1" applyAlignment="1">
      <alignment horizontal="left" vertical="center" wrapText="1"/>
    </xf>
    <xf numFmtId="0" fontId="1" fillId="27" borderId="12" xfId="46" applyFill="1" applyBorder="1" applyAlignment="1">
      <alignment horizontal="left" vertical="center" wrapText="1"/>
    </xf>
    <xf numFmtId="0" fontId="1" fillId="27" borderId="12" xfId="46" applyFill="1" applyBorder="1" applyAlignment="1">
      <alignment horizontal="right" vertical="center"/>
    </xf>
    <xf numFmtId="0" fontId="1" fillId="27" borderId="11" xfId="46" applyFill="1" applyBorder="1" applyAlignment="1">
      <alignment horizontal="right" vertical="center"/>
    </xf>
    <xf numFmtId="0" fontId="1" fillId="0" borderId="66" xfId="46" applyBorder="1" applyAlignment="1" applyProtection="1">
      <alignment horizontal="center" vertical="center" wrapText="1"/>
      <protection locked="0"/>
    </xf>
    <xf numFmtId="0" fontId="1" fillId="0" borderId="38" xfId="46" applyBorder="1" applyAlignment="1" applyProtection="1">
      <alignment horizontal="center" vertical="center" wrapText="1"/>
      <protection locked="0"/>
    </xf>
    <xf numFmtId="0" fontId="1" fillId="0" borderId="39" xfId="46" applyBorder="1" applyAlignment="1" applyProtection="1">
      <alignment horizontal="center" vertical="center" wrapText="1"/>
      <protection locked="0"/>
    </xf>
    <xf numFmtId="0" fontId="1" fillId="26" borderId="10" xfId="46" applyFill="1" applyBorder="1" applyAlignment="1" applyProtection="1">
      <alignment horizontal="center" vertical="center" wrapText="1"/>
      <protection locked="0"/>
    </xf>
    <xf numFmtId="0" fontId="1" fillId="26" borderId="12" xfId="46" applyFill="1" applyBorder="1" applyAlignment="1" applyProtection="1">
      <alignment horizontal="center" vertical="center" wrapText="1"/>
      <protection locked="0"/>
    </xf>
    <xf numFmtId="0" fontId="1" fillId="26" borderId="11" xfId="46" applyFill="1" applyBorder="1" applyAlignment="1" applyProtection="1">
      <alignment horizontal="center" vertical="center" wrapText="1"/>
      <protection locked="0"/>
    </xf>
    <xf numFmtId="0" fontId="1" fillId="26" borderId="10" xfId="46" applyFill="1" applyBorder="1" applyAlignment="1">
      <alignment horizontal="center" vertical="center"/>
    </xf>
    <xf numFmtId="0" fontId="1" fillId="26" borderId="12" xfId="46" applyFill="1" applyBorder="1" applyAlignment="1">
      <alignment horizontal="center" vertical="center"/>
    </xf>
    <xf numFmtId="0" fontId="1" fillId="25" borderId="53" xfId="46" applyFill="1" applyBorder="1" applyAlignment="1">
      <alignment horizontal="center" vertical="center"/>
    </xf>
    <xf numFmtId="0" fontId="1" fillId="25" borderId="21" xfId="46" applyFill="1" applyBorder="1" applyAlignment="1">
      <alignment horizontal="center" vertical="center"/>
    </xf>
    <xf numFmtId="0" fontId="1" fillId="25" borderId="22" xfId="46" applyFill="1" applyBorder="1" applyAlignment="1">
      <alignment horizontal="center" vertical="center"/>
    </xf>
    <xf numFmtId="0" fontId="1" fillId="0" borderId="10" xfId="46" applyBorder="1" applyAlignment="1">
      <alignment horizontal="left" vertical="center" wrapText="1"/>
    </xf>
    <xf numFmtId="0" fontId="1" fillId="0" borderId="12" xfId="46" applyBorder="1" applyAlignment="1">
      <alignment horizontal="left" vertical="center" wrapText="1"/>
    </xf>
    <xf numFmtId="0" fontId="1" fillId="0" borderId="12" xfId="46" applyBorder="1" applyAlignment="1">
      <alignment horizontal="right" vertical="center" wrapText="1"/>
    </xf>
    <xf numFmtId="0" fontId="1" fillId="0" borderId="11" xfId="46" applyBorder="1" applyAlignment="1">
      <alignment horizontal="right" vertical="center" wrapText="1"/>
    </xf>
    <xf numFmtId="0" fontId="1" fillId="0" borderId="23" xfId="46" applyBorder="1" applyAlignment="1">
      <alignment horizontal="left" vertical="center" shrinkToFit="1"/>
    </xf>
    <xf numFmtId="0" fontId="1" fillId="0" borderId="14" xfId="46" applyBorder="1" applyAlignment="1">
      <alignment horizontal="left" vertical="center" shrinkToFit="1"/>
    </xf>
    <xf numFmtId="0" fontId="1" fillId="0" borderId="25" xfId="46" applyBorder="1" applyAlignment="1">
      <alignment horizontal="left" vertical="center" shrinkToFit="1"/>
    </xf>
    <xf numFmtId="0" fontId="4" fillId="0" borderId="14" xfId="46" applyFont="1" applyBorder="1" applyAlignment="1" applyProtection="1">
      <alignment horizontal="center" vertical="center" wrapText="1"/>
      <protection locked="0"/>
    </xf>
    <xf numFmtId="0" fontId="4" fillId="0" borderId="12" xfId="46" applyFont="1" applyBorder="1" applyAlignment="1">
      <alignment horizontal="right" vertical="center"/>
    </xf>
    <xf numFmtId="0" fontId="4" fillId="0" borderId="11" xfId="46" applyFont="1" applyBorder="1" applyAlignment="1">
      <alignment horizontal="right" vertical="center"/>
    </xf>
    <xf numFmtId="0" fontId="1" fillId="0" borderId="10" xfId="46" applyBorder="1" applyAlignment="1">
      <alignment horizontal="left" vertical="center"/>
    </xf>
    <xf numFmtId="0" fontId="1" fillId="0" borderId="12" xfId="46" applyBorder="1" applyAlignment="1">
      <alignment horizontal="left" vertical="center"/>
    </xf>
    <xf numFmtId="0" fontId="4" fillId="0" borderId="10" xfId="46" applyFont="1" applyBorder="1" applyAlignment="1" applyProtection="1">
      <alignment horizontal="center" vertical="center"/>
      <protection locked="0"/>
    </xf>
    <xf numFmtId="0" fontId="4" fillId="0" borderId="12" xfId="46" applyFont="1" applyBorder="1" applyAlignment="1" applyProtection="1">
      <alignment horizontal="center" vertical="center"/>
      <protection locked="0"/>
    </xf>
    <xf numFmtId="0" fontId="1" fillId="0" borderId="10" xfId="46" applyBorder="1" applyAlignment="1" applyProtection="1">
      <alignment horizontal="center" vertical="center"/>
      <protection locked="0"/>
    </xf>
    <xf numFmtId="0" fontId="1" fillId="0" borderId="12" xfId="46" applyBorder="1" applyAlignment="1" applyProtection="1">
      <alignment horizontal="center" vertical="center"/>
      <protection locked="0"/>
    </xf>
    <xf numFmtId="0" fontId="1" fillId="25" borderId="29" xfId="46" applyFill="1" applyBorder="1" applyAlignment="1">
      <alignment horizontal="center" vertical="center"/>
    </xf>
    <xf numFmtId="0" fontId="1" fillId="25" borderId="12" xfId="46" applyFill="1" applyBorder="1" applyAlignment="1">
      <alignment horizontal="center" vertical="center"/>
    </xf>
    <xf numFmtId="0" fontId="4" fillId="0" borderId="52" xfId="46" applyFont="1" applyBorder="1" applyAlignment="1">
      <alignment horizontal="right" vertical="center"/>
    </xf>
    <xf numFmtId="0" fontId="4" fillId="0" borderId="14" xfId="46" applyFont="1" applyBorder="1" applyAlignment="1">
      <alignment horizontal="right" vertical="center"/>
    </xf>
    <xf numFmtId="0" fontId="4" fillId="0" borderId="42" xfId="46" applyFont="1" applyBorder="1" applyAlignment="1">
      <alignment horizontal="center" vertical="center" wrapText="1"/>
    </xf>
    <xf numFmtId="0" fontId="4" fillId="0" borderId="0" xfId="46" applyFont="1" applyAlignment="1">
      <alignment horizontal="center" vertical="center" wrapText="1"/>
    </xf>
    <xf numFmtId="0" fontId="4" fillId="0" borderId="0" xfId="46" applyFont="1" applyAlignment="1">
      <alignment horizontal="right" vertical="center" wrapText="1"/>
    </xf>
    <xf numFmtId="0" fontId="4" fillId="0" borderId="0" xfId="46" applyFont="1" applyAlignment="1" applyProtection="1">
      <alignment horizontal="left" vertical="center" wrapText="1"/>
      <protection locked="0"/>
    </xf>
    <xf numFmtId="0" fontId="1" fillId="27" borderId="10" xfId="46" applyFill="1" applyBorder="1" applyAlignment="1" applyProtection="1">
      <alignment horizontal="center" vertical="center"/>
      <protection locked="0"/>
    </xf>
    <xf numFmtId="0" fontId="1" fillId="27" borderId="12" xfId="46" applyFill="1" applyBorder="1" applyAlignment="1" applyProtection="1">
      <alignment horizontal="center" vertical="center"/>
      <protection locked="0"/>
    </xf>
    <xf numFmtId="0" fontId="1" fillId="0" borderId="11" xfId="46" applyBorder="1" applyAlignment="1" applyProtection="1">
      <alignment horizontal="center" vertical="center"/>
      <protection locked="0"/>
    </xf>
    <xf numFmtId="49" fontId="1" fillId="0" borderId="10" xfId="46" applyNumberFormat="1" applyBorder="1" applyAlignment="1" applyProtection="1">
      <alignment horizontal="center" vertical="center"/>
      <protection locked="0"/>
    </xf>
    <xf numFmtId="49" fontId="1" fillId="0" borderId="12" xfId="46" applyNumberFormat="1" applyBorder="1" applyAlignment="1" applyProtection="1">
      <alignment horizontal="center" vertical="center"/>
      <protection locked="0"/>
    </xf>
    <xf numFmtId="0" fontId="1" fillId="0" borderId="48" xfId="46" applyBorder="1" applyAlignment="1">
      <alignment horizontal="center" vertical="center"/>
    </xf>
    <xf numFmtId="0" fontId="1" fillId="0" borderId="49" xfId="46" applyBorder="1" applyAlignment="1">
      <alignment horizontal="center" vertical="center"/>
    </xf>
    <xf numFmtId="0" fontId="1" fillId="0" borderId="50" xfId="46" applyBorder="1" applyAlignment="1">
      <alignment horizontal="center" vertical="center"/>
    </xf>
    <xf numFmtId="49" fontId="1" fillId="0" borderId="11" xfId="46" applyNumberFormat="1" applyBorder="1" applyAlignment="1" applyProtection="1">
      <alignment horizontal="center" vertical="center"/>
      <protection locked="0"/>
    </xf>
    <xf numFmtId="178" fontId="1" fillId="0" borderId="12" xfId="46" applyNumberFormat="1" applyBorder="1" applyAlignment="1">
      <alignment horizontal="center" vertical="center"/>
    </xf>
    <xf numFmtId="178" fontId="1" fillId="0" borderId="16" xfId="46" applyNumberFormat="1" applyBorder="1" applyAlignment="1">
      <alignment horizontal="center" vertical="center"/>
    </xf>
    <xf numFmtId="0" fontId="1" fillId="0" borderId="16" xfId="46" applyBorder="1" applyAlignment="1">
      <alignment horizontal="center" vertical="center"/>
    </xf>
    <xf numFmtId="0" fontId="1" fillId="25" borderId="45" xfId="46" applyFill="1" applyBorder="1" applyAlignment="1">
      <alignment horizontal="center" vertical="center" textRotation="255"/>
    </xf>
    <xf numFmtId="0" fontId="1" fillId="25" borderId="46" xfId="46" applyFill="1" applyBorder="1" applyAlignment="1">
      <alignment horizontal="center" vertical="center" textRotation="255"/>
    </xf>
    <xf numFmtId="0" fontId="1" fillId="25" borderId="47" xfId="46" applyFill="1" applyBorder="1" applyAlignment="1">
      <alignment horizontal="center" vertical="center" textRotation="255"/>
    </xf>
    <xf numFmtId="177" fontId="1" fillId="0" borderId="10" xfId="46" applyNumberFormat="1" applyBorder="1" applyAlignment="1">
      <alignment horizontal="center" vertical="center"/>
    </xf>
    <xf numFmtId="177" fontId="1" fillId="0" borderId="12" xfId="46" applyNumberFormat="1" applyBorder="1" applyAlignment="1">
      <alignment horizontal="center" vertical="center"/>
    </xf>
    <xf numFmtId="0" fontId="1" fillId="25" borderId="26" xfId="46" applyFill="1" applyBorder="1" applyAlignment="1">
      <alignment horizontal="center" vertical="center" textRotation="255"/>
    </xf>
    <xf numFmtId="0" fontId="1" fillId="25" borderId="24" xfId="46" applyFill="1" applyBorder="1" applyAlignment="1">
      <alignment horizontal="center" vertical="center" textRotation="255"/>
    </xf>
    <xf numFmtId="0" fontId="1" fillId="25" borderId="19" xfId="46" applyFill="1" applyBorder="1" applyAlignment="1">
      <alignment horizontal="center" vertical="center" textRotation="255"/>
    </xf>
    <xf numFmtId="0" fontId="1" fillId="25" borderId="17" xfId="46" applyFill="1" applyBorder="1" applyAlignment="1">
      <alignment horizontal="center" vertical="center" textRotation="255"/>
    </xf>
    <xf numFmtId="0" fontId="1" fillId="25" borderId="23" xfId="46" applyFill="1" applyBorder="1" applyAlignment="1">
      <alignment horizontal="center" vertical="center" textRotation="255"/>
    </xf>
    <xf numFmtId="0" fontId="1" fillId="25" borderId="18" xfId="46" applyFill="1" applyBorder="1" applyAlignment="1">
      <alignment horizontal="center" vertical="center" textRotation="255"/>
    </xf>
    <xf numFmtId="0" fontId="1" fillId="0" borderId="15" xfId="46" applyBorder="1" applyAlignment="1">
      <alignment horizontal="center" vertical="center" wrapText="1"/>
    </xf>
    <xf numFmtId="0" fontId="1" fillId="0" borderId="24" xfId="46" applyBorder="1" applyAlignment="1">
      <alignment horizontal="center" vertical="center" wrapText="1"/>
    </xf>
    <xf numFmtId="0" fontId="1" fillId="0" borderId="14" xfId="46" applyBorder="1" applyAlignment="1">
      <alignment horizontal="center" vertical="center" wrapText="1"/>
    </xf>
    <xf numFmtId="0" fontId="1" fillId="0" borderId="18" xfId="46" applyBorder="1" applyAlignment="1">
      <alignment horizontal="center" vertical="center" wrapText="1"/>
    </xf>
    <xf numFmtId="0" fontId="8" fillId="0" borderId="15" xfId="46" applyFont="1" applyBorder="1" applyAlignment="1">
      <alignment horizontal="center" vertical="center"/>
    </xf>
    <xf numFmtId="0" fontId="8" fillId="0" borderId="14" xfId="46" applyFont="1" applyBorder="1" applyAlignment="1">
      <alignment horizontal="center" vertical="center"/>
    </xf>
    <xf numFmtId="0" fontId="8" fillId="0" borderId="15" xfId="46" applyFont="1" applyBorder="1" applyAlignment="1" applyProtection="1">
      <alignment horizontal="center" vertical="center"/>
      <protection locked="0" hidden="1"/>
    </xf>
    <xf numFmtId="0" fontId="8" fillId="0" borderId="14" xfId="46" applyFont="1" applyBorder="1" applyAlignment="1" applyProtection="1">
      <alignment horizontal="center" vertical="center"/>
      <protection locked="0" hidden="1"/>
    </xf>
    <xf numFmtId="176" fontId="1" fillId="0" borderId="15" xfId="46" applyNumberFormat="1" applyBorder="1" applyAlignment="1" applyProtection="1">
      <alignment horizontal="center" vertical="center"/>
      <protection locked="0" hidden="1"/>
    </xf>
    <xf numFmtId="176" fontId="1" fillId="0" borderId="14" xfId="46" applyNumberFormat="1" applyBorder="1" applyAlignment="1" applyProtection="1">
      <alignment horizontal="center" vertical="center"/>
      <protection locked="0" hidden="1"/>
    </xf>
    <xf numFmtId="0" fontId="1" fillId="25" borderId="26" xfId="46" applyFill="1" applyBorder="1" applyAlignment="1">
      <alignment horizontal="center" vertical="center" wrapText="1"/>
    </xf>
    <xf numFmtId="0" fontId="1" fillId="25" borderId="24" xfId="46" applyFill="1" applyBorder="1" applyAlignment="1">
      <alignment horizontal="center" vertical="center" wrapText="1"/>
    </xf>
    <xf numFmtId="0" fontId="1" fillId="25" borderId="23" xfId="46" applyFill="1" applyBorder="1" applyAlignment="1">
      <alignment horizontal="center" vertical="center" wrapText="1"/>
    </xf>
    <xf numFmtId="0" fontId="1" fillId="25" borderId="18" xfId="46" applyFill="1" applyBorder="1" applyAlignment="1">
      <alignment horizontal="center" vertical="center" wrapText="1"/>
    </xf>
    <xf numFmtId="0" fontId="1" fillId="25" borderId="26" xfId="46" applyFill="1" applyBorder="1" applyAlignment="1">
      <alignment horizontal="center" vertical="center"/>
    </xf>
    <xf numFmtId="0" fontId="1" fillId="25" borderId="24" xfId="46" applyFill="1" applyBorder="1" applyAlignment="1">
      <alignment horizontal="center" vertical="center"/>
    </xf>
    <xf numFmtId="0" fontId="1" fillId="25" borderId="23" xfId="46" applyFill="1" applyBorder="1" applyAlignment="1">
      <alignment horizontal="center" vertical="center"/>
    </xf>
    <xf numFmtId="0" fontId="1" fillId="25" borderId="18" xfId="46" applyFill="1" applyBorder="1" applyAlignment="1">
      <alignment horizontal="center" vertical="center"/>
    </xf>
    <xf numFmtId="0" fontId="1" fillId="0" borderId="27" xfId="46" applyBorder="1" applyAlignment="1">
      <alignment horizontal="center" vertical="center"/>
    </xf>
    <xf numFmtId="0" fontId="1" fillId="0" borderId="25" xfId="46" applyBorder="1" applyAlignment="1">
      <alignment horizontal="center" vertical="center"/>
    </xf>
    <xf numFmtId="0" fontId="1" fillId="0" borderId="15" xfId="46" applyBorder="1" applyAlignment="1">
      <alignment horizontal="center" vertical="center"/>
    </xf>
    <xf numFmtId="49" fontId="1" fillId="0" borderId="12" xfId="46" quotePrefix="1" applyNumberFormat="1" applyBorder="1" applyAlignment="1">
      <alignment horizontal="center" vertical="center"/>
    </xf>
    <xf numFmtId="49" fontId="1" fillId="0" borderId="12" xfId="46" applyNumberFormat="1" applyBorder="1" applyAlignment="1" applyProtection="1">
      <alignment horizontal="center" vertical="center" wrapText="1"/>
      <protection locked="0"/>
    </xf>
    <xf numFmtId="49" fontId="1" fillId="0" borderId="16" xfId="46" applyNumberFormat="1" applyBorder="1" applyAlignment="1" applyProtection="1">
      <alignment horizontal="center" vertical="center" wrapText="1"/>
      <protection locked="0"/>
    </xf>
    <xf numFmtId="0" fontId="1" fillId="0" borderId="43" xfId="46" applyBorder="1" applyAlignment="1">
      <alignment horizontal="center" vertical="center" wrapText="1"/>
    </xf>
    <xf numFmtId="0" fontId="1" fillId="0" borderId="44" xfId="46" applyBorder="1" applyAlignment="1">
      <alignment horizontal="center" vertical="center" wrapText="1"/>
    </xf>
    <xf numFmtId="0" fontId="8" fillId="0" borderId="15" xfId="46" applyFont="1" applyBorder="1" applyAlignment="1" applyProtection="1">
      <alignment horizontal="center" vertical="center" wrapText="1" shrinkToFit="1"/>
      <protection locked="0" hidden="1"/>
    </xf>
    <xf numFmtId="0" fontId="8" fillId="0" borderId="14" xfId="46" applyFont="1" applyBorder="1" applyAlignment="1" applyProtection="1">
      <alignment horizontal="center" vertical="center" wrapText="1" shrinkToFit="1"/>
      <protection locked="0" hidden="1"/>
    </xf>
    <xf numFmtId="0" fontId="1" fillId="0" borderId="43" xfId="46" applyBorder="1" applyAlignment="1">
      <alignment horizontal="center" vertical="center"/>
    </xf>
    <xf numFmtId="0" fontId="1" fillId="0" borderId="44" xfId="46" applyBorder="1" applyAlignment="1">
      <alignment horizontal="center" vertical="center"/>
    </xf>
    <xf numFmtId="0" fontId="1" fillId="0" borderId="27" xfId="46" applyBorder="1" applyAlignment="1" applyProtection="1">
      <alignment horizontal="center" vertical="center"/>
      <protection locked="0"/>
    </xf>
    <xf numFmtId="0" fontId="1" fillId="0" borderId="25" xfId="46" applyBorder="1" applyAlignment="1" applyProtection="1">
      <alignment horizontal="center" vertical="center"/>
      <protection locked="0"/>
    </xf>
    <xf numFmtId="0" fontId="1" fillId="0" borderId="35" xfId="46" applyBorder="1" applyAlignment="1" applyProtection="1">
      <alignment horizontal="center" vertical="center"/>
      <protection locked="0"/>
    </xf>
    <xf numFmtId="0" fontId="1" fillId="0" borderId="30" xfId="46" applyBorder="1" applyAlignment="1" applyProtection="1">
      <alignment horizontal="center" vertical="center"/>
      <protection locked="0"/>
    </xf>
    <xf numFmtId="0" fontId="1" fillId="0" borderId="36" xfId="46" applyBorder="1" applyAlignment="1" applyProtection="1">
      <alignment horizontal="center" vertical="center"/>
      <protection locked="0"/>
    </xf>
    <xf numFmtId="0" fontId="7" fillId="0" borderId="0" xfId="46" applyFont="1" applyAlignment="1" applyProtection="1">
      <alignment horizontal="center"/>
      <protection locked="0"/>
    </xf>
    <xf numFmtId="0" fontId="8" fillId="0" borderId="0" xfId="46" applyFont="1" applyAlignment="1">
      <alignment vertical="center" shrinkToFit="1"/>
    </xf>
    <xf numFmtId="0" fontId="1" fillId="0" borderId="14" xfId="46" applyBorder="1" applyProtection="1">
      <protection locked="0" hidden="1"/>
    </xf>
    <xf numFmtId="0" fontId="1" fillId="0" borderId="14" xfId="46" applyBorder="1" applyAlignment="1" applyProtection="1">
      <alignment horizontal="center"/>
      <protection locked="0" hidden="1"/>
    </xf>
    <xf numFmtId="0" fontId="4" fillId="0" borderId="15" xfId="46" applyFont="1" applyBorder="1" applyAlignment="1" applyProtection="1">
      <alignment horizontal="center"/>
      <protection locked="0"/>
    </xf>
    <xf numFmtId="0" fontId="1" fillId="0" borderId="15" xfId="46" applyBorder="1" applyProtection="1">
      <protection locked="0" hidden="1"/>
    </xf>
    <xf numFmtId="0" fontId="1" fillId="0" borderId="0" xfId="46" applyAlignment="1" applyProtection="1">
      <alignment horizontal="center"/>
      <protection locked="0" hidden="1"/>
    </xf>
    <xf numFmtId="0" fontId="1" fillId="25" borderId="37" xfId="46" applyFill="1" applyBorder="1" applyAlignment="1">
      <alignment horizontal="center"/>
    </xf>
    <xf numFmtId="0" fontId="1" fillId="25" borderId="38" xfId="46" applyFill="1" applyBorder="1" applyAlignment="1">
      <alignment horizontal="center"/>
    </xf>
    <xf numFmtId="0" fontId="1" fillId="25" borderId="39" xfId="46" applyFill="1" applyBorder="1" applyAlignment="1">
      <alignment horizontal="center"/>
    </xf>
    <xf numFmtId="0" fontId="1" fillId="0" borderId="30" xfId="46" applyBorder="1" applyAlignment="1" applyProtection="1">
      <alignment horizontal="center" wrapText="1"/>
      <protection locked="0"/>
    </xf>
    <xf numFmtId="0" fontId="1" fillId="0" borderId="40" xfId="46" applyBorder="1" applyAlignment="1" applyProtection="1">
      <alignment horizontal="center" wrapText="1"/>
      <protection locked="0"/>
    </xf>
    <xf numFmtId="0" fontId="1" fillId="25" borderId="35" xfId="46" applyFill="1" applyBorder="1" applyAlignment="1">
      <alignment horizontal="center" vertical="center" wrapText="1"/>
    </xf>
    <xf numFmtId="0" fontId="1" fillId="25" borderId="30" xfId="46" applyFill="1" applyBorder="1" applyAlignment="1">
      <alignment horizontal="center" vertical="center" wrapText="1"/>
    </xf>
    <xf numFmtId="0" fontId="1" fillId="25" borderId="40" xfId="46" applyFill="1" applyBorder="1" applyAlignment="1">
      <alignment horizontal="center" vertical="center" wrapText="1"/>
    </xf>
    <xf numFmtId="0" fontId="1" fillId="25" borderId="14" xfId="46" applyFill="1" applyBorder="1" applyAlignment="1">
      <alignment horizontal="center" vertical="center" wrapText="1"/>
    </xf>
    <xf numFmtId="0" fontId="1" fillId="25" borderId="41" xfId="46" applyFill="1" applyBorder="1" applyAlignment="1">
      <alignment horizontal="center" vertical="center"/>
    </xf>
    <xf numFmtId="0" fontId="1" fillId="25" borderId="15" xfId="46" applyFill="1" applyBorder="1" applyAlignment="1">
      <alignment horizontal="center" vertical="center"/>
    </xf>
    <xf numFmtId="0" fontId="1" fillId="25" borderId="42" xfId="46" applyFill="1" applyBorder="1" applyAlignment="1">
      <alignment horizontal="center" vertical="center"/>
    </xf>
    <xf numFmtId="0" fontId="1" fillId="25" borderId="0" xfId="46" applyFill="1" applyAlignment="1">
      <alignment horizontal="center" vertical="center"/>
    </xf>
    <xf numFmtId="0" fontId="1" fillId="25" borderId="17" xfId="46" applyFill="1" applyBorder="1" applyAlignment="1">
      <alignment horizontal="center" vertical="center"/>
    </xf>
    <xf numFmtId="0" fontId="8" fillId="0" borderId="26" xfId="46" applyFont="1" applyBorder="1" applyAlignment="1" applyProtection="1">
      <alignment horizontal="center" vertical="center"/>
      <protection locked="0"/>
    </xf>
    <xf numFmtId="0" fontId="8" fillId="0" borderId="15" xfId="46" applyFont="1" applyBorder="1" applyAlignment="1" applyProtection="1">
      <alignment horizontal="center" vertical="center"/>
      <protection locked="0"/>
    </xf>
    <xf numFmtId="0" fontId="8" fillId="0" borderId="24" xfId="46" applyFont="1" applyBorder="1" applyAlignment="1" applyProtection="1">
      <alignment horizontal="center" vertical="center"/>
      <protection locked="0"/>
    </xf>
    <xf numFmtId="0" fontId="8" fillId="0" borderId="23" xfId="46" applyFont="1" applyBorder="1" applyAlignment="1" applyProtection="1">
      <alignment horizontal="center" vertical="center"/>
      <protection locked="0"/>
    </xf>
    <xf numFmtId="0" fontId="8" fillId="0" borderId="14" xfId="46" applyFont="1" applyBorder="1" applyAlignment="1" applyProtection="1">
      <alignment horizontal="center" vertical="center"/>
      <protection locked="0"/>
    </xf>
    <xf numFmtId="0" fontId="8" fillId="0" borderId="18" xfId="46" applyFont="1" applyBorder="1" applyAlignment="1" applyProtection="1">
      <alignment horizontal="center" vertical="center"/>
      <protection locked="0"/>
    </xf>
    <xf numFmtId="0" fontId="1" fillId="25" borderId="11" xfId="46" applyFill="1" applyBorder="1" applyAlignment="1">
      <alignment horizontal="center" vertical="center"/>
    </xf>
    <xf numFmtId="0" fontId="8" fillId="0" borderId="12" xfId="46" applyFont="1" applyBorder="1" applyAlignment="1" applyProtection="1">
      <alignment horizontal="center" vertical="center" wrapText="1"/>
      <protection locked="0"/>
    </xf>
    <xf numFmtId="0" fontId="8" fillId="0" borderId="11" xfId="46" applyFont="1" applyBorder="1" applyAlignment="1" applyProtection="1">
      <alignment horizontal="center" vertical="center" wrapText="1"/>
      <protection locked="0"/>
    </xf>
    <xf numFmtId="0" fontId="6" fillId="25" borderId="10" xfId="46" applyFont="1" applyFill="1" applyBorder="1" applyAlignment="1">
      <alignment horizontal="center" vertical="center" wrapText="1"/>
    </xf>
    <xf numFmtId="0" fontId="6" fillId="25" borderId="12" xfId="46" applyFont="1" applyFill="1" applyBorder="1" applyAlignment="1">
      <alignment horizontal="center" vertical="center" wrapText="1"/>
    </xf>
    <xf numFmtId="0" fontId="6" fillId="25" borderId="11" xfId="46" applyFont="1" applyFill="1" applyBorder="1" applyAlignment="1">
      <alignment horizontal="center" vertical="center" wrapText="1"/>
    </xf>
    <xf numFmtId="0" fontId="4" fillId="0" borderId="10" xfId="46" applyFont="1" applyBorder="1" applyAlignment="1">
      <alignment horizontal="center" wrapText="1"/>
    </xf>
    <xf numFmtId="0" fontId="4" fillId="0" borderId="12" xfId="46" applyFont="1" applyBorder="1" applyAlignment="1">
      <alignment horizontal="center" wrapText="1"/>
    </xf>
    <xf numFmtId="0" fontId="4" fillId="0" borderId="11" xfId="46" applyFont="1" applyBorder="1" applyAlignment="1">
      <alignment horizontal="center" wrapText="1"/>
    </xf>
    <xf numFmtId="0" fontId="1" fillId="24" borderId="10" xfId="46" applyFill="1" applyBorder="1" applyAlignment="1">
      <alignment horizontal="center" vertical="center" shrinkToFit="1"/>
    </xf>
    <xf numFmtId="0" fontId="1" fillId="24" borderId="12" xfId="46" applyFill="1" applyBorder="1" applyAlignment="1">
      <alignment horizontal="center" vertical="center" shrinkToFit="1"/>
    </xf>
    <xf numFmtId="0" fontId="1" fillId="24" borderId="11" xfId="46" applyFill="1" applyBorder="1" applyAlignment="1">
      <alignment horizontal="center" vertical="center" shrinkToFit="1"/>
    </xf>
    <xf numFmtId="0" fontId="1" fillId="24" borderId="10" xfId="46" applyFill="1" applyBorder="1" applyAlignment="1">
      <alignment horizontal="center" vertical="center"/>
    </xf>
    <xf numFmtId="0" fontId="1" fillId="24" borderId="11" xfId="46" applyFill="1" applyBorder="1" applyAlignment="1">
      <alignment horizontal="center" vertical="center"/>
    </xf>
    <xf numFmtId="179" fontId="1" fillId="24" borderId="10" xfId="46" applyNumberFormat="1" applyFill="1" applyBorder="1" applyAlignment="1">
      <alignment vertical="center"/>
    </xf>
    <xf numFmtId="179" fontId="1" fillId="24" borderId="12" xfId="46" applyNumberFormat="1" applyFill="1" applyBorder="1" applyAlignment="1">
      <alignment vertical="center"/>
    </xf>
    <xf numFmtId="0" fontId="13" fillId="0" borderId="15" xfId="46" applyFont="1" applyBorder="1" applyAlignment="1">
      <alignment horizontal="left" vertical="center" wrapText="1"/>
    </xf>
    <xf numFmtId="0" fontId="13" fillId="0" borderId="24" xfId="46" applyFont="1" applyBorder="1" applyAlignment="1">
      <alignment horizontal="left" vertical="center" wrapText="1"/>
    </xf>
    <xf numFmtId="0" fontId="13" fillId="0" borderId="0" xfId="46" applyFont="1" applyAlignment="1">
      <alignment horizontal="left" vertical="center" wrapText="1"/>
    </xf>
    <xf numFmtId="0" fontId="13" fillId="0" borderId="17" xfId="46" applyFont="1" applyBorder="1" applyAlignment="1">
      <alignment horizontal="left" vertical="center" wrapText="1"/>
    </xf>
    <xf numFmtId="0" fontId="13" fillId="0" borderId="14" xfId="46" applyFont="1" applyBorder="1" applyAlignment="1">
      <alignment horizontal="left" vertical="center" wrapText="1"/>
    </xf>
    <xf numFmtId="0" fontId="13" fillId="0" borderId="18" xfId="46" applyFont="1" applyBorder="1" applyAlignment="1">
      <alignment horizontal="left" vertical="center" wrapText="1"/>
    </xf>
    <xf numFmtId="178" fontId="1" fillId="0" borderId="10" xfId="46" applyNumberFormat="1" applyBorder="1" applyAlignment="1">
      <alignment horizontal="center" vertical="center"/>
    </xf>
    <xf numFmtId="178" fontId="1" fillId="0" borderId="11" xfId="46" applyNumberFormat="1" applyBorder="1" applyAlignment="1">
      <alignment horizontal="center" vertical="center"/>
    </xf>
    <xf numFmtId="0" fontId="1" fillId="0" borderId="51" xfId="46" applyBorder="1" applyAlignment="1">
      <alignment horizontal="center" vertical="center"/>
    </xf>
  </cellXfs>
  <cellStyles count="49">
    <cellStyle name="20% - アクセント 1 2" xfId="1" xr:uid="{931499C5-E1C6-4003-99C3-E1853AEF7704}"/>
    <cellStyle name="20% - アクセント 2 2" xfId="2" xr:uid="{EF067EBC-05CD-40E5-8968-DCFE15103C52}"/>
    <cellStyle name="20% - アクセント 3 2" xfId="3" xr:uid="{17AAFA93-D1EE-487D-93D8-8C1C62727819}"/>
    <cellStyle name="20% - アクセント 4 2" xfId="4" xr:uid="{08E680E2-BF3A-40FF-A601-5A75C76C2F00}"/>
    <cellStyle name="20% - アクセント 5 2" xfId="5" xr:uid="{08F139E4-62A2-4599-8E4C-C96B8B4B223F}"/>
    <cellStyle name="20% - アクセント 6 2" xfId="6" xr:uid="{15CEBF62-7C42-4632-96C3-B29A233C2EA0}"/>
    <cellStyle name="40% - アクセント 1 2" xfId="7" xr:uid="{9E263D97-885E-4028-AF6E-8FC54373DFB1}"/>
    <cellStyle name="40% - アクセント 2 2" xfId="8" xr:uid="{74B09B2E-3CD2-4B5A-B872-08843D11AA76}"/>
    <cellStyle name="40% - アクセント 3 2" xfId="9" xr:uid="{7BAFD9E6-6ECE-4DA7-9A36-84DE4BE7640A}"/>
    <cellStyle name="40% - アクセント 4 2" xfId="10" xr:uid="{2A2A14B3-AA19-4336-BBD3-AEE809907DB8}"/>
    <cellStyle name="40% - アクセント 5 2" xfId="11" xr:uid="{B82E3805-53E5-4302-A77F-99AB5E2CCAC8}"/>
    <cellStyle name="40% - アクセント 6 2" xfId="12" xr:uid="{9CE3FE39-A30B-473B-9A70-7AD00217928E}"/>
    <cellStyle name="60% - アクセント 1 2" xfId="13" xr:uid="{AC9C1C6E-B5F5-48A0-B4F9-B6BB30036E5F}"/>
    <cellStyle name="60% - アクセント 2 2" xfId="14" xr:uid="{00F282F5-57EE-43A3-A255-6DF75AD83761}"/>
    <cellStyle name="60% - アクセント 3 2" xfId="15" xr:uid="{1FB48A61-70B5-46A1-A25C-69D7EAB4046D}"/>
    <cellStyle name="60% - アクセント 4 2" xfId="16" xr:uid="{EDF4464A-260E-4794-B6AC-F22225A56D6B}"/>
    <cellStyle name="60% - アクセント 5 2" xfId="17" xr:uid="{8CBFA538-FA8E-4BF9-BB61-FCFA8A002E79}"/>
    <cellStyle name="60% - アクセント 6 2" xfId="18" xr:uid="{0DB80FA5-437D-4BB0-8346-CAAFD229FABA}"/>
    <cellStyle name="アクセント 1 2" xfId="19" xr:uid="{262BC01E-7EF9-465E-8C39-8EFF933B0053}"/>
    <cellStyle name="アクセント 2 2" xfId="20" xr:uid="{93ECD95B-3E14-40B1-8329-3CB550AC9F40}"/>
    <cellStyle name="アクセント 3 2" xfId="21" xr:uid="{FF5F1B60-84F4-49F6-9EAA-03C97609047F}"/>
    <cellStyle name="アクセント 4 2" xfId="22" xr:uid="{C62F3AFD-C553-4210-86D6-3E4F59F1B88A}"/>
    <cellStyle name="アクセント 5 2" xfId="23" xr:uid="{F3BB3CA3-BFFC-4557-89B3-46FE9569C2D4}"/>
    <cellStyle name="アクセント 6 2" xfId="24" xr:uid="{E8619815-FEAE-440C-9A51-CD0D8D9273BF}"/>
    <cellStyle name="タイトル 2" xfId="25" xr:uid="{0D5D9155-2F82-4F81-AF4E-8DCA546C7ED2}"/>
    <cellStyle name="チェック セル 2" xfId="26" xr:uid="{22DE5851-0EC9-469D-9266-5FF826408536}"/>
    <cellStyle name="どちらでもない 2" xfId="27" xr:uid="{29176B6B-E286-4BBE-B085-D19653A32D05}"/>
    <cellStyle name="ハイパーリンク 2" xfId="28" xr:uid="{8C0AAD58-AF0A-4D36-A399-CA6344E51E6E}"/>
    <cellStyle name="メモ 2" xfId="29" xr:uid="{5B4A625F-BDAC-4B18-BB56-55EC4F31B8C5}"/>
    <cellStyle name="リンク セル 2" xfId="30" xr:uid="{C9637B82-739A-419C-8582-F442C031804A}"/>
    <cellStyle name="悪い 2" xfId="31" xr:uid="{C667D2D6-4C25-431B-92B0-A25381836B83}"/>
    <cellStyle name="計算 2" xfId="32" xr:uid="{52773764-BB80-42F5-98D3-D7D0BF7EE092}"/>
    <cellStyle name="警告文 2" xfId="33" xr:uid="{C8C5F0B7-283B-4FD9-86D9-0FFB631F380B}"/>
    <cellStyle name="桁区切り 2" xfId="34" xr:uid="{78C41A16-8064-4289-BCB3-59C7B9102D9F}"/>
    <cellStyle name="桁区切り 7" xfId="35" xr:uid="{A9F446FD-9BA4-47B9-9E81-013B81632426}"/>
    <cellStyle name="桁区切り 8" xfId="36" xr:uid="{A1EFBCDF-1439-484A-A17D-65E5026277B4}"/>
    <cellStyle name="桁区切り 9" xfId="37" xr:uid="{7D852FF1-3FD1-41A3-8352-D77EDD038CB3}"/>
    <cellStyle name="見出し 1 2" xfId="38" xr:uid="{DCF01330-8CD6-471B-97E0-BB428DBF6768}"/>
    <cellStyle name="見出し 2 2" xfId="39" xr:uid="{09C6AFA3-71E8-4D64-8E60-FF12FFD727EA}"/>
    <cellStyle name="見出し 3 2" xfId="40" xr:uid="{C0EAA091-F057-4731-BAC4-DD96F3D2D5F7}"/>
    <cellStyle name="見出し 4 2" xfId="41" xr:uid="{6EF83B65-E320-4EF3-99D8-D3DFB480F799}"/>
    <cellStyle name="集計 2" xfId="42" xr:uid="{CD677578-0812-447F-854D-7A80FC18BE21}"/>
    <cellStyle name="出力 2" xfId="43" xr:uid="{9B5B4476-8106-41A1-B0D4-52AD28C8C6F3}"/>
    <cellStyle name="説明文 2" xfId="44" xr:uid="{FDE76D6B-0A79-4BB7-8245-CE17741D4446}"/>
    <cellStyle name="入力 2" xfId="45" xr:uid="{B5C1E4E2-8E96-454B-A653-9A9FB6237917}"/>
    <cellStyle name="標準" xfId="0" builtinId="0"/>
    <cellStyle name="標準 2" xfId="46" xr:uid="{50D34E88-EFBC-4FF6-88B6-8CD6D83F4175}"/>
    <cellStyle name="標準 2 2" xfId="47" xr:uid="{7C05A5DB-FF08-4B57-8A7F-C0B9CC02208A}"/>
    <cellStyle name="良い 2" xfId="48" xr:uid="{8BF74BE2-28F6-4464-B60B-F2F2858A195B}"/>
  </cellStyles>
  <dxfs count="6">
    <dxf>
      <fill>
        <patternFill>
          <bgColor rgb="FFFFFF00"/>
        </patternFill>
      </fill>
    </dxf>
    <dxf>
      <fill>
        <patternFill>
          <bgColor rgb="FFCCFF99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CCFF99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7E785-B386-4E9F-BB08-32587D308312}">
  <dimension ref="A1:BO57"/>
  <sheetViews>
    <sheetView showGridLines="0" showZeros="0" zoomScaleNormal="100" workbookViewId="0">
      <selection activeCell="X11" sqref="X11:AF12"/>
    </sheetView>
  </sheetViews>
  <sheetFormatPr defaultColWidth="9" defaultRowHeight="13.5" x14ac:dyDescent="0.15"/>
  <cols>
    <col min="1" max="1" width="2.875" style="1" customWidth="1"/>
    <col min="2" max="8" width="2.375" style="1" customWidth="1"/>
    <col min="9" max="9" width="2.125" style="1" customWidth="1"/>
    <col min="10" max="11" width="2.375" style="1" customWidth="1"/>
    <col min="12" max="13" width="2.125" style="1" customWidth="1"/>
    <col min="14" max="14" width="2.375" style="1" customWidth="1"/>
    <col min="15" max="16" width="2.125" style="1" customWidth="1"/>
    <col min="17" max="18" width="2.375" style="1" customWidth="1"/>
    <col min="19" max="19" width="2.75" style="1" customWidth="1"/>
    <col min="20" max="37" width="2.375" style="1" customWidth="1"/>
    <col min="38" max="38" width="2.875" style="1" customWidth="1"/>
    <col min="39" max="56" width="2.375" style="1" customWidth="1"/>
    <col min="57" max="16384" width="9" style="1"/>
  </cols>
  <sheetData>
    <row r="1" spans="1:48" ht="24" customHeight="1" x14ac:dyDescent="0.2">
      <c r="B1" s="2"/>
      <c r="C1" s="2"/>
      <c r="D1" s="2"/>
      <c r="E1" s="2"/>
      <c r="F1" s="3" t="s">
        <v>1</v>
      </c>
      <c r="G1" s="3" t="s">
        <v>2</v>
      </c>
      <c r="AE1" s="2" t="s">
        <v>3</v>
      </c>
      <c r="AF1" s="258" t="s">
        <v>4</v>
      </c>
      <c r="AG1" s="258"/>
      <c r="AH1" s="258"/>
      <c r="AI1" s="4" t="s">
        <v>5</v>
      </c>
      <c r="AJ1" s="2"/>
      <c r="AK1" s="2"/>
      <c r="AL1" s="2"/>
    </row>
    <row r="2" spans="1:48" ht="6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</row>
    <row r="3" spans="1:48" ht="18.75" customHeight="1" x14ac:dyDescent="0.15">
      <c r="A3" s="259" t="str">
        <f>IF(G8="","",IF(OR(G8="役員",G8="社員",G8="嘱託",G8="メイト社員",G8="キャリア社員",G8="シニア社員"),"【提出先】 保養所へ直接提出してください",IF(OR(G8="関係会社",G8="外注工事員",G8="その他"),"【提出先】 センター業務課へ提出してください","【提出先】 厚生課へ提出してください")))</f>
        <v>【提出先】 厚生課へ提出してください</v>
      </c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59"/>
      <c r="V3" s="24" t="s">
        <v>6</v>
      </c>
      <c r="W3" s="5" t="s">
        <v>7</v>
      </c>
      <c r="X3" s="24"/>
      <c r="Y3" s="24" t="s">
        <v>8</v>
      </c>
      <c r="Z3" s="24"/>
      <c r="AA3" s="24"/>
      <c r="AB3" s="24"/>
      <c r="AC3" s="260"/>
      <c r="AD3" s="260"/>
      <c r="AE3" s="260"/>
      <c r="AF3" s="24" t="s">
        <v>9</v>
      </c>
      <c r="AG3" s="261" t="s">
        <v>10</v>
      </c>
      <c r="AH3" s="261"/>
      <c r="AI3" s="24" t="s">
        <v>11</v>
      </c>
      <c r="AJ3" s="261" t="s">
        <v>10</v>
      </c>
      <c r="AK3" s="261"/>
      <c r="AL3" s="24" t="s">
        <v>12</v>
      </c>
    </row>
    <row r="4" spans="1:48" ht="18.75" customHeight="1" thickBot="1" x14ac:dyDescent="0.2">
      <c r="A4" s="259"/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9"/>
      <c r="R4" s="259"/>
      <c r="V4" s="6" t="s">
        <v>6</v>
      </c>
      <c r="W4" s="262"/>
      <c r="X4" s="262"/>
      <c r="Y4" s="7" t="s">
        <v>13</v>
      </c>
      <c r="AC4" s="263"/>
      <c r="AD4" s="263"/>
      <c r="AE4" s="263"/>
      <c r="AF4" s="1" t="s">
        <v>9</v>
      </c>
      <c r="AG4" s="264"/>
      <c r="AH4" s="264"/>
      <c r="AI4" s="1" t="s">
        <v>11</v>
      </c>
      <c r="AJ4" s="264"/>
      <c r="AK4" s="264"/>
      <c r="AL4" s="1" t="s">
        <v>12</v>
      </c>
    </row>
    <row r="5" spans="1:48" ht="15" customHeight="1" x14ac:dyDescent="0.15">
      <c r="A5" s="265" t="s">
        <v>14</v>
      </c>
      <c r="B5" s="266"/>
      <c r="C5" s="266"/>
      <c r="D5" s="266"/>
      <c r="E5" s="266"/>
      <c r="F5" s="267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9"/>
      <c r="V5" s="270" t="s">
        <v>15</v>
      </c>
      <c r="W5" s="271"/>
      <c r="X5" s="271"/>
      <c r="Y5" s="272"/>
      <c r="Z5" s="255"/>
      <c r="AA5" s="256"/>
      <c r="AB5" s="256"/>
      <c r="AC5" s="256"/>
      <c r="AD5" s="256"/>
      <c r="AE5" s="256"/>
      <c r="AF5" s="256"/>
      <c r="AG5" s="256"/>
      <c r="AH5" s="256"/>
      <c r="AI5" s="256"/>
      <c r="AJ5" s="256"/>
      <c r="AK5" s="256"/>
      <c r="AL5" s="257"/>
    </row>
    <row r="6" spans="1:48" ht="13.5" customHeight="1" x14ac:dyDescent="0.15">
      <c r="A6" s="274" t="s">
        <v>16</v>
      </c>
      <c r="B6" s="275"/>
      <c r="C6" s="275"/>
      <c r="D6" s="275"/>
      <c r="E6" s="275"/>
      <c r="F6" s="238"/>
      <c r="G6" s="279"/>
      <c r="H6" s="280"/>
      <c r="I6" s="280"/>
      <c r="J6" s="280"/>
      <c r="K6" s="280"/>
      <c r="L6" s="280"/>
      <c r="M6" s="280"/>
      <c r="N6" s="280"/>
      <c r="O6" s="280"/>
      <c r="P6" s="280"/>
      <c r="Q6" s="280"/>
      <c r="R6" s="280"/>
      <c r="S6" s="280"/>
      <c r="T6" s="280"/>
      <c r="U6" s="281"/>
      <c r="V6" s="235"/>
      <c r="W6" s="273"/>
      <c r="X6" s="273"/>
      <c r="Y6" s="236"/>
      <c r="Z6" s="87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254"/>
      <c r="AV6" s="8"/>
    </row>
    <row r="7" spans="1:48" ht="18.75" customHeight="1" x14ac:dyDescent="0.15">
      <c r="A7" s="276"/>
      <c r="B7" s="277"/>
      <c r="C7" s="277"/>
      <c r="D7" s="277"/>
      <c r="E7" s="277"/>
      <c r="F7" s="278"/>
      <c r="G7" s="282"/>
      <c r="H7" s="283"/>
      <c r="I7" s="283"/>
      <c r="J7" s="283"/>
      <c r="K7" s="283"/>
      <c r="L7" s="283"/>
      <c r="M7" s="283"/>
      <c r="N7" s="283"/>
      <c r="O7" s="283"/>
      <c r="P7" s="283"/>
      <c r="Q7" s="283"/>
      <c r="R7" s="283"/>
      <c r="S7" s="283"/>
      <c r="T7" s="283"/>
      <c r="U7" s="284"/>
      <c r="V7" s="288" t="s">
        <v>19</v>
      </c>
      <c r="W7" s="289"/>
      <c r="X7" s="289"/>
      <c r="Y7" s="290"/>
      <c r="Z7" s="244"/>
      <c r="AA7" s="244"/>
      <c r="AB7" s="244"/>
      <c r="AC7" s="27" t="s">
        <v>17</v>
      </c>
      <c r="AD7" s="244"/>
      <c r="AE7" s="244"/>
      <c r="AF7" s="244"/>
      <c r="AG7" s="244"/>
      <c r="AH7" s="27" t="s">
        <v>17</v>
      </c>
      <c r="AI7" s="245"/>
      <c r="AJ7" s="245"/>
      <c r="AK7" s="245"/>
      <c r="AL7" s="246"/>
      <c r="AV7" s="8"/>
    </row>
    <row r="8" spans="1:48" ht="18.75" customHeight="1" x14ac:dyDescent="0.15">
      <c r="A8" s="192" t="s">
        <v>18</v>
      </c>
      <c r="B8" s="193"/>
      <c r="C8" s="193"/>
      <c r="D8" s="193"/>
      <c r="E8" s="193"/>
      <c r="F8" s="285"/>
      <c r="G8" s="286" t="s">
        <v>106</v>
      </c>
      <c r="H8" s="286"/>
      <c r="I8" s="286"/>
      <c r="J8" s="286"/>
      <c r="K8" s="286"/>
      <c r="L8" s="286"/>
      <c r="M8" s="286"/>
      <c r="N8" s="286"/>
      <c r="O8" s="286"/>
      <c r="P8" s="286"/>
      <c r="Q8" s="286"/>
      <c r="R8" s="286"/>
      <c r="S8" s="286"/>
      <c r="T8" s="286"/>
      <c r="U8" s="287"/>
      <c r="V8" s="288" t="s">
        <v>107</v>
      </c>
      <c r="W8" s="289"/>
      <c r="X8" s="289"/>
      <c r="Y8" s="290"/>
      <c r="Z8" s="244"/>
      <c r="AA8" s="244"/>
      <c r="AB8" s="244"/>
      <c r="AC8" s="27" t="s">
        <v>17</v>
      </c>
      <c r="AD8" s="244"/>
      <c r="AE8" s="244"/>
      <c r="AF8" s="244"/>
      <c r="AG8" s="244"/>
      <c r="AH8" s="27" t="s">
        <v>17</v>
      </c>
      <c r="AI8" s="245"/>
      <c r="AJ8" s="245"/>
      <c r="AK8" s="245"/>
      <c r="AL8" s="246"/>
      <c r="AV8" s="8"/>
    </row>
    <row r="9" spans="1:48" ht="12" customHeight="1" x14ac:dyDescent="0.15">
      <c r="A9" s="212" t="s">
        <v>20</v>
      </c>
      <c r="B9" s="223" t="s">
        <v>21</v>
      </c>
      <c r="C9" s="223"/>
      <c r="D9" s="223"/>
      <c r="E9" s="223"/>
      <c r="F9" s="247"/>
      <c r="G9" s="249"/>
      <c r="H9" s="249"/>
      <c r="I9" s="249"/>
      <c r="J9" s="249"/>
      <c r="K9" s="227" t="s">
        <v>9</v>
      </c>
      <c r="L9" s="229"/>
      <c r="M9" s="229"/>
      <c r="N9" s="227" t="s">
        <v>11</v>
      </c>
      <c r="O9" s="229"/>
      <c r="P9" s="229"/>
      <c r="Q9" s="227" t="s">
        <v>12</v>
      </c>
      <c r="R9" s="227" t="s">
        <v>6</v>
      </c>
      <c r="S9" s="231" t="str">
        <f>IF(AND(G9&lt;&gt;"",L9&lt;&gt;"",O9&lt;&gt;""),DATE(G9,L9,O9),"")</f>
        <v/>
      </c>
      <c r="T9" s="227" t="s">
        <v>22</v>
      </c>
      <c r="U9" s="28"/>
      <c r="V9" s="233" t="s">
        <v>23</v>
      </c>
      <c r="W9" s="234"/>
      <c r="X9" s="223"/>
      <c r="Y9" s="223"/>
      <c r="Z9" s="223"/>
      <c r="AA9" s="223"/>
      <c r="AB9" s="223"/>
      <c r="AC9" s="223"/>
      <c r="AD9" s="223"/>
      <c r="AE9" s="223"/>
      <c r="AF9" s="224"/>
      <c r="AG9" s="237" t="s">
        <v>0</v>
      </c>
      <c r="AH9" s="238"/>
      <c r="AI9" s="80"/>
      <c r="AJ9" s="80"/>
      <c r="AK9" s="80"/>
      <c r="AL9" s="253"/>
      <c r="AV9" s="8"/>
    </row>
    <row r="10" spans="1:48" ht="12" customHeight="1" x14ac:dyDescent="0.15">
      <c r="A10" s="213"/>
      <c r="B10" s="225"/>
      <c r="C10" s="225"/>
      <c r="D10" s="225"/>
      <c r="E10" s="225"/>
      <c r="F10" s="248"/>
      <c r="G10" s="250"/>
      <c r="H10" s="250"/>
      <c r="I10" s="250"/>
      <c r="J10" s="250"/>
      <c r="K10" s="228"/>
      <c r="L10" s="230"/>
      <c r="M10" s="230"/>
      <c r="N10" s="228"/>
      <c r="O10" s="230"/>
      <c r="P10" s="230"/>
      <c r="Q10" s="228"/>
      <c r="R10" s="228"/>
      <c r="S10" s="232"/>
      <c r="T10" s="228"/>
      <c r="U10" s="29"/>
      <c r="V10" s="235"/>
      <c r="W10" s="236"/>
      <c r="X10" s="225"/>
      <c r="Y10" s="225"/>
      <c r="Z10" s="225"/>
      <c r="AA10" s="225"/>
      <c r="AB10" s="225"/>
      <c r="AC10" s="225"/>
      <c r="AD10" s="225"/>
      <c r="AE10" s="225"/>
      <c r="AF10" s="226"/>
      <c r="AG10" s="239"/>
      <c r="AH10" s="240"/>
      <c r="AI10" s="88"/>
      <c r="AJ10" s="88"/>
      <c r="AK10" s="88"/>
      <c r="AL10" s="254"/>
      <c r="AV10" s="8"/>
    </row>
    <row r="11" spans="1:48" ht="12" customHeight="1" x14ac:dyDescent="0.15">
      <c r="A11" s="213"/>
      <c r="B11" s="243" t="s">
        <v>24</v>
      </c>
      <c r="C11" s="243"/>
      <c r="D11" s="243"/>
      <c r="E11" s="243"/>
      <c r="F11" s="251"/>
      <c r="G11" s="249"/>
      <c r="H11" s="249"/>
      <c r="I11" s="249"/>
      <c r="J11" s="249"/>
      <c r="K11" s="227" t="s">
        <v>9</v>
      </c>
      <c r="L11" s="229"/>
      <c r="M11" s="229"/>
      <c r="N11" s="227" t="s">
        <v>11</v>
      </c>
      <c r="O11" s="229"/>
      <c r="P11" s="229"/>
      <c r="Q11" s="227" t="s">
        <v>12</v>
      </c>
      <c r="R11" s="227" t="s">
        <v>6</v>
      </c>
      <c r="S11" s="231" t="str">
        <f>IF(AND(G11&lt;&gt;"",L11&lt;&gt;"",O11&lt;&gt;""),DATE(G11,L11,O11),"")</f>
        <v/>
      </c>
      <c r="T11" s="227" t="s">
        <v>22</v>
      </c>
      <c r="U11" s="30"/>
      <c r="V11" s="233" t="s">
        <v>25</v>
      </c>
      <c r="W11" s="234"/>
      <c r="X11" s="223"/>
      <c r="Y11" s="223"/>
      <c r="Z11" s="223"/>
      <c r="AA11" s="223"/>
      <c r="AB11" s="223"/>
      <c r="AC11" s="223"/>
      <c r="AD11" s="223"/>
      <c r="AE11" s="223"/>
      <c r="AF11" s="224"/>
      <c r="AG11" s="237" t="s">
        <v>26</v>
      </c>
      <c r="AH11" s="238"/>
      <c r="AI11" s="80"/>
      <c r="AJ11" s="243" t="s">
        <v>27</v>
      </c>
      <c r="AK11" s="80"/>
      <c r="AL11" s="241" t="s">
        <v>12</v>
      </c>
    </row>
    <row r="12" spans="1:48" ht="12" customHeight="1" x14ac:dyDescent="0.15">
      <c r="A12" s="214"/>
      <c r="B12" s="118"/>
      <c r="C12" s="118"/>
      <c r="D12" s="118"/>
      <c r="E12" s="118"/>
      <c r="F12" s="252"/>
      <c r="G12" s="250"/>
      <c r="H12" s="250"/>
      <c r="I12" s="250"/>
      <c r="J12" s="250"/>
      <c r="K12" s="228"/>
      <c r="L12" s="230"/>
      <c r="M12" s="230"/>
      <c r="N12" s="228"/>
      <c r="O12" s="230"/>
      <c r="P12" s="230"/>
      <c r="Q12" s="228"/>
      <c r="R12" s="228"/>
      <c r="S12" s="232"/>
      <c r="T12" s="228"/>
      <c r="U12" s="31"/>
      <c r="V12" s="235"/>
      <c r="W12" s="236"/>
      <c r="X12" s="225"/>
      <c r="Y12" s="225"/>
      <c r="Z12" s="225"/>
      <c r="AA12" s="225"/>
      <c r="AB12" s="225"/>
      <c r="AC12" s="225"/>
      <c r="AD12" s="225"/>
      <c r="AE12" s="225"/>
      <c r="AF12" s="226"/>
      <c r="AG12" s="239"/>
      <c r="AH12" s="240"/>
      <c r="AI12" s="88"/>
      <c r="AJ12" s="118"/>
      <c r="AK12" s="88"/>
      <c r="AL12" s="242"/>
    </row>
    <row r="13" spans="1:48" ht="18" customHeight="1" x14ac:dyDescent="0.15">
      <c r="A13" s="212" t="s">
        <v>28</v>
      </c>
      <c r="B13" s="76" t="s">
        <v>29</v>
      </c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6" t="s">
        <v>30</v>
      </c>
      <c r="N13" s="77"/>
      <c r="O13" s="78"/>
      <c r="P13" s="76" t="s">
        <v>31</v>
      </c>
      <c r="Q13" s="77"/>
      <c r="R13" s="78"/>
      <c r="S13" s="76" t="s">
        <v>32</v>
      </c>
      <c r="T13" s="77"/>
      <c r="U13" s="78"/>
      <c r="V13" s="217" t="s">
        <v>33</v>
      </c>
      <c r="W13" s="218"/>
      <c r="X13" s="76"/>
      <c r="Y13" s="77"/>
      <c r="Z13" s="78"/>
      <c r="AA13" s="76" t="s">
        <v>34</v>
      </c>
      <c r="AB13" s="77"/>
      <c r="AC13" s="77"/>
      <c r="AD13" s="77"/>
      <c r="AE13" s="77"/>
      <c r="AF13" s="78"/>
      <c r="AG13" s="76" t="s">
        <v>35</v>
      </c>
      <c r="AH13" s="77"/>
      <c r="AI13" s="77"/>
      <c r="AJ13" s="77"/>
      <c r="AK13" s="77"/>
      <c r="AL13" s="211"/>
    </row>
    <row r="14" spans="1:48" ht="19.5" customHeight="1" x14ac:dyDescent="0.15">
      <c r="A14" s="213"/>
      <c r="B14" s="190"/>
      <c r="C14" s="191"/>
      <c r="D14" s="191"/>
      <c r="E14" s="191"/>
      <c r="F14" s="191"/>
      <c r="G14" s="191"/>
      <c r="H14" s="191"/>
      <c r="I14" s="191"/>
      <c r="J14" s="191"/>
      <c r="K14" s="191"/>
      <c r="L14" s="202"/>
      <c r="M14" s="190"/>
      <c r="N14" s="191"/>
      <c r="O14" s="202"/>
      <c r="P14" s="190"/>
      <c r="Q14" s="191"/>
      <c r="R14" s="202"/>
      <c r="S14" s="203"/>
      <c r="T14" s="204"/>
      <c r="U14" s="208"/>
      <c r="V14" s="219"/>
      <c r="W14" s="220"/>
      <c r="X14" s="76" t="s">
        <v>36</v>
      </c>
      <c r="Y14" s="77"/>
      <c r="Z14" s="78"/>
      <c r="AA14" s="190"/>
      <c r="AB14" s="191"/>
      <c r="AC14" s="191"/>
      <c r="AD14" s="191"/>
      <c r="AE14" s="9" t="s">
        <v>37</v>
      </c>
      <c r="AF14" s="10"/>
      <c r="AG14" s="190">
        <f>AA14</f>
        <v>0</v>
      </c>
      <c r="AH14" s="191"/>
      <c r="AI14" s="191"/>
      <c r="AJ14" s="191"/>
      <c r="AK14" s="9" t="s">
        <v>37</v>
      </c>
      <c r="AL14" s="11"/>
    </row>
    <row r="15" spans="1:48" ht="19.5" customHeight="1" x14ac:dyDescent="0.15">
      <c r="A15" s="213"/>
      <c r="B15" s="190"/>
      <c r="C15" s="191"/>
      <c r="D15" s="191"/>
      <c r="E15" s="191"/>
      <c r="F15" s="191"/>
      <c r="G15" s="191"/>
      <c r="H15" s="191"/>
      <c r="I15" s="191"/>
      <c r="J15" s="191"/>
      <c r="K15" s="191"/>
      <c r="L15" s="202"/>
      <c r="M15" s="190"/>
      <c r="N15" s="191"/>
      <c r="O15" s="202"/>
      <c r="P15" s="82"/>
      <c r="Q15" s="83"/>
      <c r="R15" s="84"/>
      <c r="S15" s="203"/>
      <c r="T15" s="204"/>
      <c r="U15" s="208"/>
      <c r="V15" s="219"/>
      <c r="W15" s="220"/>
      <c r="X15" s="76" t="s">
        <v>38</v>
      </c>
      <c r="Y15" s="77"/>
      <c r="Z15" s="78"/>
      <c r="AA15" s="190"/>
      <c r="AB15" s="191"/>
      <c r="AC15" s="191"/>
      <c r="AD15" s="191"/>
      <c r="AE15" s="9" t="s">
        <v>37</v>
      </c>
      <c r="AF15" s="10"/>
      <c r="AG15" s="190">
        <f>AA15</f>
        <v>0</v>
      </c>
      <c r="AH15" s="191"/>
      <c r="AI15" s="191"/>
      <c r="AJ15" s="191"/>
      <c r="AK15" s="9" t="s">
        <v>37</v>
      </c>
      <c r="AL15" s="11"/>
    </row>
    <row r="16" spans="1:48" ht="19.5" customHeight="1" x14ac:dyDescent="0.15">
      <c r="A16" s="213"/>
      <c r="B16" s="190"/>
      <c r="C16" s="191"/>
      <c r="D16" s="191"/>
      <c r="E16" s="191"/>
      <c r="F16" s="191"/>
      <c r="G16" s="191"/>
      <c r="H16" s="191"/>
      <c r="I16" s="191"/>
      <c r="J16" s="191"/>
      <c r="K16" s="191"/>
      <c r="L16" s="202"/>
      <c r="M16" s="190"/>
      <c r="N16" s="191"/>
      <c r="O16" s="202"/>
      <c r="P16" s="190"/>
      <c r="Q16" s="191"/>
      <c r="R16" s="202"/>
      <c r="S16" s="203"/>
      <c r="T16" s="204"/>
      <c r="U16" s="208"/>
      <c r="V16" s="219"/>
      <c r="W16" s="220"/>
      <c r="X16" s="76" t="s">
        <v>39</v>
      </c>
      <c r="Y16" s="77"/>
      <c r="Z16" s="78"/>
      <c r="AA16" s="190"/>
      <c r="AB16" s="191"/>
      <c r="AC16" s="191"/>
      <c r="AD16" s="191"/>
      <c r="AE16" s="9" t="s">
        <v>37</v>
      </c>
      <c r="AF16" s="10"/>
      <c r="AG16" s="190"/>
      <c r="AH16" s="191"/>
      <c r="AI16" s="191"/>
      <c r="AJ16" s="191"/>
      <c r="AK16" s="9" t="s">
        <v>37</v>
      </c>
      <c r="AL16" s="11"/>
    </row>
    <row r="17" spans="1:57" ht="19.5" customHeight="1" x14ac:dyDescent="0.15">
      <c r="A17" s="213"/>
      <c r="B17" s="190"/>
      <c r="C17" s="191"/>
      <c r="D17" s="191"/>
      <c r="E17" s="191"/>
      <c r="F17" s="191"/>
      <c r="G17" s="191"/>
      <c r="H17" s="191"/>
      <c r="I17" s="191"/>
      <c r="J17" s="191"/>
      <c r="K17" s="191"/>
      <c r="L17" s="202"/>
      <c r="M17" s="190"/>
      <c r="N17" s="191"/>
      <c r="O17" s="202"/>
      <c r="P17" s="190"/>
      <c r="Q17" s="191"/>
      <c r="R17" s="202"/>
      <c r="S17" s="203"/>
      <c r="T17" s="204"/>
      <c r="U17" s="208"/>
      <c r="V17" s="221"/>
      <c r="W17" s="222"/>
      <c r="X17" s="76" t="s">
        <v>40</v>
      </c>
      <c r="Y17" s="77"/>
      <c r="Z17" s="78"/>
      <c r="AA17" s="215">
        <f>SUM(AA14:AD16)</f>
        <v>0</v>
      </c>
      <c r="AB17" s="216"/>
      <c r="AC17" s="216"/>
      <c r="AD17" s="216"/>
      <c r="AE17" s="9" t="s">
        <v>37</v>
      </c>
      <c r="AF17" s="10"/>
      <c r="AG17" s="76">
        <f>SUM(AG14:AJ16)</f>
        <v>0</v>
      </c>
      <c r="AH17" s="77"/>
      <c r="AI17" s="77"/>
      <c r="AJ17" s="77"/>
      <c r="AK17" s="9" t="s">
        <v>37</v>
      </c>
      <c r="AL17" s="11"/>
    </row>
    <row r="18" spans="1:57" ht="19.5" customHeight="1" x14ac:dyDescent="0.15">
      <c r="A18" s="213"/>
      <c r="B18" s="190"/>
      <c r="C18" s="191"/>
      <c r="D18" s="191"/>
      <c r="E18" s="191"/>
      <c r="F18" s="191"/>
      <c r="G18" s="191"/>
      <c r="H18" s="191"/>
      <c r="I18" s="191"/>
      <c r="J18" s="191"/>
      <c r="K18" s="191"/>
      <c r="L18" s="202"/>
      <c r="M18" s="190"/>
      <c r="N18" s="191"/>
      <c r="O18" s="202"/>
      <c r="P18" s="190"/>
      <c r="Q18" s="191"/>
      <c r="R18" s="202"/>
      <c r="S18" s="203"/>
      <c r="T18" s="204"/>
      <c r="U18" s="204"/>
      <c r="V18" s="217" t="s">
        <v>41</v>
      </c>
      <c r="W18" s="218"/>
      <c r="X18" s="76"/>
      <c r="Y18" s="77"/>
      <c r="Z18" s="78"/>
      <c r="AA18" s="76">
        <v>1</v>
      </c>
      <c r="AB18" s="77"/>
      <c r="AC18" s="77" t="s">
        <v>42</v>
      </c>
      <c r="AD18" s="78"/>
      <c r="AE18" s="76">
        <v>2</v>
      </c>
      <c r="AF18" s="77"/>
      <c r="AG18" s="77" t="s">
        <v>42</v>
      </c>
      <c r="AH18" s="78"/>
      <c r="AI18" s="76">
        <v>3</v>
      </c>
      <c r="AJ18" s="77"/>
      <c r="AK18" s="77" t="s">
        <v>42</v>
      </c>
      <c r="AL18" s="211"/>
    </row>
    <row r="19" spans="1:57" ht="19.5" customHeight="1" x14ac:dyDescent="0.15">
      <c r="A19" s="213"/>
      <c r="B19" s="190"/>
      <c r="C19" s="191"/>
      <c r="D19" s="191"/>
      <c r="E19" s="191"/>
      <c r="F19" s="191"/>
      <c r="G19" s="191"/>
      <c r="H19" s="191"/>
      <c r="I19" s="191"/>
      <c r="J19" s="191"/>
      <c r="K19" s="191"/>
      <c r="L19" s="202"/>
      <c r="M19" s="190"/>
      <c r="N19" s="191"/>
      <c r="O19" s="202"/>
      <c r="P19" s="190"/>
      <c r="Q19" s="191"/>
      <c r="R19" s="202"/>
      <c r="S19" s="203"/>
      <c r="T19" s="204"/>
      <c r="U19" s="204"/>
      <c r="V19" s="219"/>
      <c r="W19" s="220"/>
      <c r="X19" s="76" t="s">
        <v>43</v>
      </c>
      <c r="Y19" s="77"/>
      <c r="Z19" s="78"/>
      <c r="AA19" s="205"/>
      <c r="AB19" s="206"/>
      <c r="AC19" s="206"/>
      <c r="AD19" s="207"/>
      <c r="AE19" s="190"/>
      <c r="AF19" s="191"/>
      <c r="AG19" s="9" t="s">
        <v>37</v>
      </c>
      <c r="AH19" s="10"/>
      <c r="AI19" s="200"/>
      <c r="AJ19" s="201"/>
      <c r="AK19" s="9" t="s">
        <v>37</v>
      </c>
      <c r="AL19" s="11"/>
    </row>
    <row r="20" spans="1:57" ht="19.5" customHeight="1" x14ac:dyDescent="0.15">
      <c r="A20" s="213"/>
      <c r="B20" s="190"/>
      <c r="C20" s="191"/>
      <c r="D20" s="191"/>
      <c r="E20" s="191"/>
      <c r="F20" s="191"/>
      <c r="G20" s="191"/>
      <c r="H20" s="191"/>
      <c r="I20" s="191"/>
      <c r="J20" s="191"/>
      <c r="K20" s="191"/>
      <c r="L20" s="202"/>
      <c r="M20" s="190"/>
      <c r="N20" s="191"/>
      <c r="O20" s="202"/>
      <c r="P20" s="79"/>
      <c r="Q20" s="80"/>
      <c r="R20" s="81"/>
      <c r="S20" s="203"/>
      <c r="T20" s="204"/>
      <c r="U20" s="204"/>
      <c r="V20" s="219"/>
      <c r="W20" s="220"/>
      <c r="X20" s="76" t="s">
        <v>44</v>
      </c>
      <c r="Y20" s="77"/>
      <c r="Z20" s="78"/>
      <c r="AA20" s="190"/>
      <c r="AB20" s="191"/>
      <c r="AC20" s="9" t="s">
        <v>37</v>
      </c>
      <c r="AD20" s="10"/>
      <c r="AE20" s="190"/>
      <c r="AF20" s="191"/>
      <c r="AG20" s="9" t="s">
        <v>37</v>
      </c>
      <c r="AH20" s="10"/>
      <c r="AI20" s="205"/>
      <c r="AJ20" s="206"/>
      <c r="AK20" s="206"/>
      <c r="AL20" s="309"/>
    </row>
    <row r="21" spans="1:57" ht="19.5" customHeight="1" x14ac:dyDescent="0.15">
      <c r="A21" s="213"/>
      <c r="B21" s="190"/>
      <c r="C21" s="191"/>
      <c r="D21" s="191"/>
      <c r="E21" s="191"/>
      <c r="F21" s="191"/>
      <c r="G21" s="191"/>
      <c r="H21" s="191"/>
      <c r="I21" s="191"/>
      <c r="J21" s="191"/>
      <c r="K21" s="191"/>
      <c r="L21" s="202"/>
      <c r="M21" s="190"/>
      <c r="N21" s="191"/>
      <c r="O21" s="202"/>
      <c r="P21" s="190"/>
      <c r="Q21" s="191"/>
      <c r="R21" s="202"/>
      <c r="S21" s="203"/>
      <c r="T21" s="204"/>
      <c r="U21" s="204"/>
      <c r="V21" s="219"/>
      <c r="W21" s="220"/>
      <c r="X21" s="307" t="s">
        <v>45</v>
      </c>
      <c r="Y21" s="209"/>
      <c r="Z21" s="209"/>
      <c r="AA21" s="209"/>
      <c r="AB21" s="209"/>
      <c r="AC21" s="209"/>
      <c r="AD21" s="209"/>
      <c r="AE21" s="209"/>
      <c r="AF21" s="308"/>
      <c r="AG21" s="12">
        <v>1</v>
      </c>
      <c r="AH21" s="209" t="s">
        <v>42</v>
      </c>
      <c r="AI21" s="308"/>
      <c r="AJ21" s="13">
        <v>2</v>
      </c>
      <c r="AK21" s="209" t="s">
        <v>42</v>
      </c>
      <c r="AL21" s="210"/>
    </row>
    <row r="22" spans="1:57" ht="19.5" customHeight="1" x14ac:dyDescent="0.15">
      <c r="A22" s="213"/>
      <c r="B22" s="190"/>
      <c r="C22" s="191"/>
      <c r="D22" s="191"/>
      <c r="E22" s="191"/>
      <c r="F22" s="191"/>
      <c r="G22" s="191"/>
      <c r="H22" s="191"/>
      <c r="I22" s="191"/>
      <c r="J22" s="191"/>
      <c r="K22" s="191"/>
      <c r="L22" s="202"/>
      <c r="M22" s="190"/>
      <c r="N22" s="191"/>
      <c r="O22" s="202"/>
      <c r="P22" s="190"/>
      <c r="Q22" s="191"/>
      <c r="R22" s="202"/>
      <c r="S22" s="203"/>
      <c r="T22" s="204"/>
      <c r="U22" s="204"/>
      <c r="V22" s="219"/>
      <c r="W22" s="220"/>
      <c r="X22" s="186" t="s">
        <v>46</v>
      </c>
      <c r="Y22" s="187"/>
      <c r="Z22" s="187"/>
      <c r="AA22" s="187"/>
      <c r="AB22" s="187"/>
      <c r="AC22" s="187"/>
      <c r="AD22" s="184" t="s">
        <v>103</v>
      </c>
      <c r="AE22" s="184"/>
      <c r="AF22" s="185"/>
      <c r="AG22" s="200"/>
      <c r="AH22" s="201"/>
      <c r="AI22" s="14" t="s">
        <v>47</v>
      </c>
      <c r="AJ22" s="200"/>
      <c r="AK22" s="201"/>
      <c r="AL22" s="15" t="s">
        <v>47</v>
      </c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</row>
    <row r="23" spans="1:57" ht="19.5" customHeight="1" x14ac:dyDescent="0.15">
      <c r="A23" s="214"/>
      <c r="B23" s="190"/>
      <c r="C23" s="191"/>
      <c r="D23" s="191"/>
      <c r="E23" s="191"/>
      <c r="F23" s="191"/>
      <c r="G23" s="191"/>
      <c r="H23" s="191"/>
      <c r="I23" s="191"/>
      <c r="J23" s="191"/>
      <c r="K23" s="191"/>
      <c r="L23" s="202"/>
      <c r="M23" s="190"/>
      <c r="N23" s="191"/>
      <c r="O23" s="202"/>
      <c r="P23" s="190"/>
      <c r="Q23" s="191"/>
      <c r="R23" s="202"/>
      <c r="S23" s="203"/>
      <c r="T23" s="204"/>
      <c r="U23" s="204"/>
      <c r="V23" s="219"/>
      <c r="W23" s="220"/>
      <c r="X23" s="186" t="s">
        <v>48</v>
      </c>
      <c r="Y23" s="187"/>
      <c r="Z23" s="187"/>
      <c r="AA23" s="187"/>
      <c r="AB23" s="187"/>
      <c r="AC23" s="187"/>
      <c r="AD23" s="184" t="s">
        <v>102</v>
      </c>
      <c r="AE23" s="184"/>
      <c r="AF23" s="185"/>
      <c r="AG23" s="188"/>
      <c r="AH23" s="189"/>
      <c r="AI23" s="14" t="s">
        <v>47</v>
      </c>
      <c r="AJ23" s="190"/>
      <c r="AK23" s="191"/>
      <c r="AL23" s="15" t="s">
        <v>47</v>
      </c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</row>
    <row r="24" spans="1:57" ht="19.5" customHeight="1" x14ac:dyDescent="0.15">
      <c r="A24" s="192" t="s">
        <v>49</v>
      </c>
      <c r="B24" s="193"/>
      <c r="C24" s="193"/>
      <c r="D24" s="193"/>
      <c r="E24" s="193"/>
      <c r="F24" s="193"/>
      <c r="G24" s="193"/>
      <c r="H24" s="193"/>
      <c r="I24" s="193"/>
      <c r="J24" s="193"/>
      <c r="K24" s="193"/>
      <c r="L24" s="193"/>
      <c r="M24" s="193"/>
      <c r="N24" s="193"/>
      <c r="O24" s="193"/>
      <c r="P24" s="193"/>
      <c r="Q24" s="193"/>
      <c r="R24" s="193"/>
      <c r="S24" s="193"/>
      <c r="T24" s="193"/>
      <c r="U24" s="193"/>
      <c r="V24" s="219"/>
      <c r="W24" s="220"/>
      <c r="X24" s="186" t="s">
        <v>50</v>
      </c>
      <c r="Y24" s="187"/>
      <c r="Z24" s="187"/>
      <c r="AA24" s="187"/>
      <c r="AB24" s="187"/>
      <c r="AC24" s="187"/>
      <c r="AD24" s="184" t="s">
        <v>51</v>
      </c>
      <c r="AE24" s="184"/>
      <c r="AF24" s="185"/>
      <c r="AG24" s="188"/>
      <c r="AH24" s="189"/>
      <c r="AI24" s="14" t="s">
        <v>47</v>
      </c>
      <c r="AJ24" s="190"/>
      <c r="AK24" s="191"/>
      <c r="AL24" s="15" t="s">
        <v>47</v>
      </c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</row>
    <row r="25" spans="1:57" ht="19.5" customHeight="1" x14ac:dyDescent="0.15">
      <c r="A25" s="194"/>
      <c r="B25" s="195"/>
      <c r="C25" s="195"/>
      <c r="D25" s="17" t="s">
        <v>11</v>
      </c>
      <c r="E25" s="195"/>
      <c r="F25" s="195"/>
      <c r="G25" s="195"/>
      <c r="H25" s="17" t="s">
        <v>12</v>
      </c>
      <c r="I25" s="17" t="s">
        <v>52</v>
      </c>
      <c r="J25" s="25"/>
      <c r="K25" s="17" t="s">
        <v>53</v>
      </c>
      <c r="L25" s="183"/>
      <c r="M25" s="183"/>
      <c r="N25" s="183"/>
      <c r="O25" s="17" t="s">
        <v>54</v>
      </c>
      <c r="P25" s="17" t="s">
        <v>55</v>
      </c>
      <c r="Q25" s="183"/>
      <c r="R25" s="183"/>
      <c r="S25" s="183"/>
      <c r="T25" s="18" t="s">
        <v>56</v>
      </c>
      <c r="U25" s="17"/>
      <c r="V25" s="219"/>
      <c r="W25" s="220"/>
      <c r="X25" s="154" t="s">
        <v>57</v>
      </c>
      <c r="Y25" s="155"/>
      <c r="Z25" s="155"/>
      <c r="AA25" s="155"/>
      <c r="AB25" s="155"/>
      <c r="AC25" s="155"/>
      <c r="AD25" s="184" t="s">
        <v>104</v>
      </c>
      <c r="AE25" s="184"/>
      <c r="AF25" s="185"/>
      <c r="AG25" s="188"/>
      <c r="AH25" s="189"/>
      <c r="AI25" s="14" t="s">
        <v>47</v>
      </c>
      <c r="AJ25" s="190"/>
      <c r="AK25" s="191"/>
      <c r="AL25" s="15" t="s">
        <v>47</v>
      </c>
    </row>
    <row r="26" spans="1:57" ht="19.5" customHeight="1" x14ac:dyDescent="0.15">
      <c r="A26" s="192" t="s">
        <v>58</v>
      </c>
      <c r="B26" s="193"/>
      <c r="C26" s="193"/>
      <c r="D26" s="193"/>
      <c r="E26" s="193"/>
      <c r="F26" s="193"/>
      <c r="G26" s="193"/>
      <c r="H26" s="193"/>
      <c r="I26" s="193"/>
      <c r="J26" s="193"/>
      <c r="K26" s="193"/>
      <c r="L26" s="193"/>
      <c r="M26" s="193"/>
      <c r="N26" s="193"/>
      <c r="O26" s="193"/>
      <c r="P26" s="193"/>
      <c r="Q26" s="193"/>
      <c r="R26" s="193"/>
      <c r="S26" s="193"/>
      <c r="T26" s="193"/>
      <c r="U26" s="193"/>
      <c r="V26" s="219"/>
      <c r="W26" s="220"/>
      <c r="X26" s="186" t="s">
        <v>59</v>
      </c>
      <c r="Y26" s="187"/>
      <c r="Z26" s="187"/>
      <c r="AA26" s="187"/>
      <c r="AB26" s="187"/>
      <c r="AC26" s="187"/>
      <c r="AD26" s="184" t="s">
        <v>100</v>
      </c>
      <c r="AE26" s="184"/>
      <c r="AF26" s="185"/>
      <c r="AG26" s="188"/>
      <c r="AH26" s="189"/>
      <c r="AI26" s="14" t="s">
        <v>47</v>
      </c>
      <c r="AJ26" s="190"/>
      <c r="AK26" s="191"/>
      <c r="AL26" s="15" t="s">
        <v>47</v>
      </c>
      <c r="AP26" s="19"/>
    </row>
    <row r="27" spans="1:57" ht="19.5" customHeight="1" x14ac:dyDescent="0.15">
      <c r="A27" s="196"/>
      <c r="B27" s="197"/>
      <c r="C27" s="197"/>
      <c r="D27" s="17" t="s">
        <v>11</v>
      </c>
      <c r="E27" s="197"/>
      <c r="F27" s="197"/>
      <c r="G27" s="197"/>
      <c r="H27" s="17" t="s">
        <v>12</v>
      </c>
      <c r="I27" s="17" t="s">
        <v>52</v>
      </c>
      <c r="J27" s="54"/>
      <c r="K27" s="17" t="s">
        <v>53</v>
      </c>
      <c r="L27" s="198"/>
      <c r="M27" s="198"/>
      <c r="N27" s="198"/>
      <c r="O27" s="199" t="s">
        <v>60</v>
      </c>
      <c r="P27" s="199"/>
      <c r="Q27" s="199"/>
      <c r="R27" s="17"/>
      <c r="S27" s="17"/>
      <c r="T27" s="18"/>
      <c r="U27" s="17"/>
      <c r="V27" s="219"/>
      <c r="W27" s="220"/>
      <c r="X27" s="186" t="s">
        <v>101</v>
      </c>
      <c r="Y27" s="187"/>
      <c r="Z27" s="187"/>
      <c r="AA27" s="187"/>
      <c r="AB27" s="187"/>
      <c r="AC27" s="187"/>
      <c r="AD27" s="184" t="s">
        <v>102</v>
      </c>
      <c r="AE27" s="184"/>
      <c r="AF27" s="185"/>
      <c r="AG27" s="188"/>
      <c r="AH27" s="189"/>
      <c r="AI27" s="14" t="s">
        <v>47</v>
      </c>
      <c r="AJ27" s="190"/>
      <c r="AK27" s="191"/>
      <c r="AL27" s="15" t="s">
        <v>47</v>
      </c>
    </row>
    <row r="28" spans="1:57" ht="19.5" customHeight="1" x14ac:dyDescent="0.15">
      <c r="A28" s="58"/>
      <c r="B28" s="59"/>
      <c r="C28" s="59"/>
      <c r="D28" s="60"/>
      <c r="E28" s="59"/>
      <c r="F28" s="59"/>
      <c r="G28" s="59"/>
      <c r="H28" s="60"/>
      <c r="I28" s="60"/>
      <c r="J28" s="61"/>
      <c r="K28" s="60"/>
      <c r="L28" s="62"/>
      <c r="M28" s="62"/>
      <c r="N28" s="62"/>
      <c r="O28" s="63"/>
      <c r="P28" s="63"/>
      <c r="Q28" s="63"/>
      <c r="R28" s="60"/>
      <c r="S28" s="60"/>
      <c r="T28" s="20"/>
      <c r="U28" s="60"/>
      <c r="V28" s="221"/>
      <c r="W28" s="222"/>
      <c r="X28" s="180" t="s">
        <v>61</v>
      </c>
      <c r="Y28" s="181"/>
      <c r="Z28" s="181"/>
      <c r="AA28" s="181"/>
      <c r="AB28" s="181"/>
      <c r="AC28" s="181"/>
      <c r="AD28" s="181"/>
      <c r="AE28" s="181"/>
      <c r="AF28" s="181"/>
      <c r="AG28" s="181"/>
      <c r="AH28" s="181"/>
      <c r="AI28" s="181"/>
      <c r="AJ28" s="181"/>
      <c r="AK28" s="181"/>
      <c r="AL28" s="182"/>
    </row>
    <row r="29" spans="1:57" ht="17.25" customHeight="1" thickBot="1" x14ac:dyDescent="0.2">
      <c r="A29" s="173" t="s">
        <v>62</v>
      </c>
      <c r="B29" s="174"/>
      <c r="C29" s="175"/>
      <c r="D29" s="57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6"/>
    </row>
    <row r="30" spans="1:57" ht="17.25" customHeight="1" x14ac:dyDescent="0.15">
      <c r="A30" s="165" t="s">
        <v>63</v>
      </c>
      <c r="B30" s="166"/>
      <c r="C30" s="166"/>
      <c r="D30" s="166"/>
      <c r="E30" s="166"/>
      <c r="F30" s="166"/>
      <c r="G30" s="166"/>
      <c r="H30" s="166"/>
      <c r="I30" s="166"/>
      <c r="J30" s="166"/>
      <c r="K30" s="166"/>
      <c r="L30" s="166"/>
      <c r="M30" s="166"/>
      <c r="N30" s="166"/>
      <c r="O30" s="166"/>
      <c r="P30" s="166"/>
      <c r="Q30" s="166"/>
      <c r="R30" s="166"/>
      <c r="S30" s="166"/>
      <c r="T30" s="166"/>
      <c r="U30" s="166"/>
      <c r="V30" s="166"/>
      <c r="W30" s="166"/>
      <c r="X30" s="166"/>
      <c r="Y30" s="166"/>
      <c r="Z30" s="166"/>
      <c r="AA30" s="166"/>
      <c r="AB30" s="166"/>
      <c r="AC30" s="166"/>
      <c r="AD30" s="166"/>
      <c r="AE30" s="166"/>
      <c r="AF30" s="166"/>
      <c r="AG30" s="166"/>
      <c r="AH30" s="166"/>
      <c r="AI30" s="166"/>
      <c r="AJ30" s="166"/>
      <c r="AK30" s="166"/>
      <c r="AL30" s="167"/>
    </row>
    <row r="31" spans="1:57" ht="18" customHeight="1" x14ac:dyDescent="0.15">
      <c r="A31" s="168" t="s">
        <v>64</v>
      </c>
      <c r="B31" s="169"/>
      <c r="C31" s="169"/>
      <c r="D31" s="169"/>
      <c r="E31" s="169"/>
      <c r="F31" s="169"/>
      <c r="G31" s="169"/>
      <c r="H31" s="169"/>
      <c r="I31" s="169"/>
      <c r="J31" s="169"/>
      <c r="K31" s="170"/>
      <c r="L31" s="171" t="s">
        <v>65</v>
      </c>
      <c r="M31" s="172"/>
      <c r="N31" s="172"/>
      <c r="O31" s="172"/>
      <c r="P31" s="172"/>
      <c r="Q31" s="172"/>
      <c r="R31" s="172"/>
      <c r="S31" s="172"/>
      <c r="T31" s="172"/>
      <c r="U31" s="172"/>
      <c r="V31" s="45" t="s">
        <v>66</v>
      </c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7"/>
    </row>
    <row r="32" spans="1:57" ht="18" customHeight="1" x14ac:dyDescent="0.15">
      <c r="A32" s="117" t="s">
        <v>26</v>
      </c>
      <c r="B32" s="118"/>
      <c r="C32" s="119"/>
      <c r="D32" s="117" t="s">
        <v>67</v>
      </c>
      <c r="E32" s="119"/>
      <c r="F32" s="117" t="s">
        <v>68</v>
      </c>
      <c r="G32" s="119"/>
      <c r="H32" s="117" t="s">
        <v>69</v>
      </c>
      <c r="I32" s="118"/>
      <c r="J32" s="118"/>
      <c r="K32" s="119"/>
      <c r="L32" s="93"/>
      <c r="M32" s="94"/>
      <c r="N32" s="95"/>
      <c r="O32" s="93" t="s">
        <v>70</v>
      </c>
      <c r="P32" s="94"/>
      <c r="Q32" s="95"/>
      <c r="R32" s="94"/>
      <c r="S32" s="94"/>
      <c r="T32" s="94"/>
      <c r="U32" s="94"/>
      <c r="V32" s="161" t="s">
        <v>46</v>
      </c>
      <c r="W32" s="162"/>
      <c r="X32" s="162"/>
      <c r="Y32" s="162"/>
      <c r="Z32" s="162"/>
      <c r="AA32" s="162"/>
      <c r="AB32" s="163" t="s">
        <v>103</v>
      </c>
      <c r="AC32" s="163"/>
      <c r="AD32" s="163"/>
      <c r="AE32" s="164"/>
      <c r="AF32" s="93">
        <f t="shared" ref="AF32:AF37" si="0">AG22+AJ22</f>
        <v>0</v>
      </c>
      <c r="AG32" s="94"/>
      <c r="AH32" s="26" t="s">
        <v>71</v>
      </c>
      <c r="AI32" s="150">
        <f>AF32*4500</f>
        <v>0</v>
      </c>
      <c r="AJ32" s="151"/>
      <c r="AK32" s="151"/>
      <c r="AL32" s="32" t="s">
        <v>72</v>
      </c>
    </row>
    <row r="33" spans="1:67" ht="18" customHeight="1" x14ac:dyDescent="0.15">
      <c r="A33" s="76" t="s">
        <v>36</v>
      </c>
      <c r="B33" s="77"/>
      <c r="C33" s="78"/>
      <c r="D33" s="76">
        <f>AG14</f>
        <v>0</v>
      </c>
      <c r="E33" s="78"/>
      <c r="F33" s="76">
        <f>AI11</f>
        <v>0</v>
      </c>
      <c r="G33" s="78"/>
      <c r="H33" s="156">
        <f>D33*F33*2500</f>
        <v>0</v>
      </c>
      <c r="I33" s="157"/>
      <c r="J33" s="157"/>
      <c r="K33" s="14" t="s">
        <v>73</v>
      </c>
      <c r="L33" s="93" t="s">
        <v>43</v>
      </c>
      <c r="M33" s="94"/>
      <c r="N33" s="95"/>
      <c r="O33" s="93">
        <f>AE19+AI19</f>
        <v>0</v>
      </c>
      <c r="P33" s="94"/>
      <c r="Q33" s="95"/>
      <c r="R33" s="152">
        <f>O33*700</f>
        <v>0</v>
      </c>
      <c r="S33" s="153"/>
      <c r="T33" s="153"/>
      <c r="U33" s="20" t="s">
        <v>73</v>
      </c>
      <c r="V33" s="176" t="s">
        <v>48</v>
      </c>
      <c r="W33" s="177"/>
      <c r="X33" s="177"/>
      <c r="Y33" s="177"/>
      <c r="Z33" s="177"/>
      <c r="AA33" s="177"/>
      <c r="AB33" s="178" t="s">
        <v>105</v>
      </c>
      <c r="AC33" s="178"/>
      <c r="AD33" s="178"/>
      <c r="AE33" s="179"/>
      <c r="AF33" s="93">
        <f t="shared" si="0"/>
        <v>0</v>
      </c>
      <c r="AG33" s="94"/>
      <c r="AH33" s="26" t="s">
        <v>71</v>
      </c>
      <c r="AI33" s="150">
        <f>AF33*2600</f>
        <v>0</v>
      </c>
      <c r="AJ33" s="151"/>
      <c r="AK33" s="151"/>
      <c r="AL33" s="32" t="s">
        <v>72</v>
      </c>
    </row>
    <row r="34" spans="1:67" ht="18" customHeight="1" x14ac:dyDescent="0.15">
      <c r="A34" s="76" t="s">
        <v>74</v>
      </c>
      <c r="B34" s="77"/>
      <c r="C34" s="78"/>
      <c r="D34" s="76">
        <f>AG15</f>
        <v>0</v>
      </c>
      <c r="E34" s="78"/>
      <c r="F34" s="76">
        <f>AI11</f>
        <v>0</v>
      </c>
      <c r="G34" s="78"/>
      <c r="H34" s="156">
        <f>D34*F34*1000</f>
        <v>0</v>
      </c>
      <c r="I34" s="157"/>
      <c r="J34" s="157"/>
      <c r="K34" s="14" t="s">
        <v>73</v>
      </c>
      <c r="L34" s="93" t="s">
        <v>44</v>
      </c>
      <c r="M34" s="94"/>
      <c r="N34" s="95"/>
      <c r="O34" s="93">
        <f>AA20+AE20</f>
        <v>0</v>
      </c>
      <c r="P34" s="94"/>
      <c r="Q34" s="95"/>
      <c r="R34" s="152">
        <f>O34*2300</f>
        <v>0</v>
      </c>
      <c r="S34" s="153"/>
      <c r="T34" s="153"/>
      <c r="U34" s="20" t="s">
        <v>73</v>
      </c>
      <c r="V34" s="154" t="s">
        <v>50</v>
      </c>
      <c r="W34" s="155"/>
      <c r="X34" s="155"/>
      <c r="Y34" s="155"/>
      <c r="Z34" s="155"/>
      <c r="AA34" s="155"/>
      <c r="AB34" s="125" t="s">
        <v>75</v>
      </c>
      <c r="AC34" s="125"/>
      <c r="AD34" s="125"/>
      <c r="AE34" s="126"/>
      <c r="AF34" s="93">
        <f t="shared" si="0"/>
        <v>0</v>
      </c>
      <c r="AG34" s="94"/>
      <c r="AH34" s="26" t="s">
        <v>71</v>
      </c>
      <c r="AI34" s="150">
        <f>AF34*800</f>
        <v>0</v>
      </c>
      <c r="AJ34" s="151"/>
      <c r="AK34" s="151"/>
      <c r="AL34" s="32" t="s">
        <v>72</v>
      </c>
    </row>
    <row r="35" spans="1:67" ht="18" customHeight="1" x14ac:dyDescent="0.15">
      <c r="A35" s="76" t="s">
        <v>39</v>
      </c>
      <c r="B35" s="77"/>
      <c r="C35" s="78"/>
      <c r="D35" s="76">
        <f>AG16</f>
        <v>0</v>
      </c>
      <c r="E35" s="78"/>
      <c r="F35" s="76">
        <f>AI11</f>
        <v>0</v>
      </c>
      <c r="G35" s="78"/>
      <c r="H35" s="156">
        <f>D35*F35*500</f>
        <v>0</v>
      </c>
      <c r="I35" s="157"/>
      <c r="J35" s="157"/>
      <c r="K35" s="14" t="s">
        <v>73</v>
      </c>
      <c r="L35" s="158"/>
      <c r="M35" s="159"/>
      <c r="N35" s="160"/>
      <c r="O35" s="158"/>
      <c r="P35" s="159"/>
      <c r="Q35" s="160"/>
      <c r="R35" s="137"/>
      <c r="S35" s="138"/>
      <c r="T35" s="138"/>
      <c r="U35" s="33"/>
      <c r="V35" s="123" t="s">
        <v>76</v>
      </c>
      <c r="W35" s="124"/>
      <c r="X35" s="124"/>
      <c r="Y35" s="124"/>
      <c r="Z35" s="124"/>
      <c r="AA35" s="124"/>
      <c r="AB35" s="125" t="s">
        <v>104</v>
      </c>
      <c r="AC35" s="125"/>
      <c r="AD35" s="125"/>
      <c r="AE35" s="126"/>
      <c r="AF35" s="93">
        <f t="shared" si="0"/>
        <v>0</v>
      </c>
      <c r="AG35" s="94"/>
      <c r="AH35" s="26" t="s">
        <v>71</v>
      </c>
      <c r="AI35" s="150">
        <f>AF35*700</f>
        <v>0</v>
      </c>
      <c r="AJ35" s="151"/>
      <c r="AK35" s="151"/>
      <c r="AL35" s="32" t="s">
        <v>72</v>
      </c>
    </row>
    <row r="36" spans="1:67" ht="18" customHeight="1" x14ac:dyDescent="0.15">
      <c r="A36" s="294" t="s">
        <v>77</v>
      </c>
      <c r="B36" s="295"/>
      <c r="C36" s="296"/>
      <c r="D36" s="297">
        <f>SUM(D33:E35)</f>
        <v>0</v>
      </c>
      <c r="E36" s="298"/>
      <c r="F36" s="134"/>
      <c r="G36" s="136"/>
      <c r="H36" s="299">
        <f>SUM(H33:J35)</f>
        <v>0</v>
      </c>
      <c r="I36" s="300"/>
      <c r="J36" s="300"/>
      <c r="K36" s="34" t="s">
        <v>73</v>
      </c>
      <c r="L36" s="294" t="s">
        <v>78</v>
      </c>
      <c r="M36" s="295"/>
      <c r="N36" s="296"/>
      <c r="O36" s="158">
        <f>SUM(O33:Q34)</f>
        <v>0</v>
      </c>
      <c r="P36" s="159"/>
      <c r="Q36" s="160"/>
      <c r="R36" s="137">
        <f>SUM(R33:T34)</f>
        <v>0</v>
      </c>
      <c r="S36" s="138"/>
      <c r="T36" s="138"/>
      <c r="U36" s="33" t="s">
        <v>73</v>
      </c>
      <c r="V36" s="123" t="s">
        <v>79</v>
      </c>
      <c r="W36" s="124"/>
      <c r="X36" s="124"/>
      <c r="Y36" s="124"/>
      <c r="Z36" s="124"/>
      <c r="AA36" s="124"/>
      <c r="AB36" s="125" t="s">
        <v>100</v>
      </c>
      <c r="AC36" s="125"/>
      <c r="AD36" s="125"/>
      <c r="AE36" s="126"/>
      <c r="AF36" s="93">
        <f t="shared" si="0"/>
        <v>0</v>
      </c>
      <c r="AG36" s="94"/>
      <c r="AH36" s="26" t="s">
        <v>71</v>
      </c>
      <c r="AI36" s="127">
        <f>AF36*3000</f>
        <v>0</v>
      </c>
      <c r="AJ36" s="128"/>
      <c r="AK36" s="128"/>
      <c r="AL36" s="35" t="s">
        <v>72</v>
      </c>
    </row>
    <row r="37" spans="1:67" ht="18" customHeight="1" x14ac:dyDescent="0.15">
      <c r="A37" s="129" t="s">
        <v>80</v>
      </c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23" t="s">
        <v>101</v>
      </c>
      <c r="W37" s="124"/>
      <c r="X37" s="124"/>
      <c r="Y37" s="124"/>
      <c r="Z37" s="124"/>
      <c r="AA37" s="124"/>
      <c r="AB37" s="125" t="s">
        <v>105</v>
      </c>
      <c r="AC37" s="125"/>
      <c r="AD37" s="125"/>
      <c r="AE37" s="126"/>
      <c r="AF37" s="93">
        <f t="shared" si="0"/>
        <v>0</v>
      </c>
      <c r="AG37" s="94"/>
      <c r="AH37" s="26" t="s">
        <v>71</v>
      </c>
      <c r="AI37" s="127">
        <f>AF37*2600</f>
        <v>0</v>
      </c>
      <c r="AJ37" s="128"/>
      <c r="AK37" s="128"/>
      <c r="AL37" s="35" t="s">
        <v>72</v>
      </c>
    </row>
    <row r="38" spans="1:67" ht="18" customHeight="1" thickBot="1" x14ac:dyDescent="0.2">
      <c r="A38" s="139" t="s">
        <v>82</v>
      </c>
      <c r="B38" s="140"/>
      <c r="C38" s="141"/>
      <c r="D38" s="142">
        <f>Q25-L25</f>
        <v>0</v>
      </c>
      <c r="E38" s="143"/>
      <c r="F38" s="143"/>
      <c r="G38" s="143"/>
      <c r="H38" s="143"/>
      <c r="I38" s="143" t="s">
        <v>83</v>
      </c>
      <c r="J38" s="143"/>
      <c r="K38" s="144"/>
      <c r="L38" s="145" t="s">
        <v>84</v>
      </c>
      <c r="M38" s="146"/>
      <c r="N38" s="147"/>
      <c r="O38" s="148">
        <f>IF(Q25-L25&gt;=4,1000,IF(Q25-L25&gt;=2,500,0))</f>
        <v>0</v>
      </c>
      <c r="P38" s="149"/>
      <c r="Q38" s="149"/>
      <c r="R38" s="149"/>
      <c r="S38" s="149"/>
      <c r="T38" s="149"/>
      <c r="U38" s="37" t="s">
        <v>72</v>
      </c>
      <c r="V38" s="131" t="s">
        <v>81</v>
      </c>
      <c r="W38" s="132"/>
      <c r="X38" s="132"/>
      <c r="Y38" s="132"/>
      <c r="Z38" s="132"/>
      <c r="AA38" s="132"/>
      <c r="AB38" s="132"/>
      <c r="AC38" s="132"/>
      <c r="AD38" s="132"/>
      <c r="AE38" s="133"/>
      <c r="AF38" s="134"/>
      <c r="AG38" s="135"/>
      <c r="AH38" s="136"/>
      <c r="AI38" s="137">
        <f>SUM(AI32:AK37)</f>
        <v>0</v>
      </c>
      <c r="AJ38" s="138"/>
      <c r="AK38" s="138"/>
      <c r="AL38" s="36" t="s">
        <v>72</v>
      </c>
    </row>
    <row r="39" spans="1:67" ht="18" customHeight="1" thickTop="1" x14ac:dyDescent="0.15">
      <c r="A39" s="96" t="s">
        <v>85</v>
      </c>
      <c r="B39" s="97"/>
      <c r="C39" s="97"/>
      <c r="D39" s="97"/>
      <c r="E39" s="97"/>
      <c r="F39" s="97"/>
      <c r="G39" s="97"/>
      <c r="H39" s="97"/>
      <c r="I39" s="97"/>
      <c r="J39" s="97"/>
      <c r="K39" s="98"/>
      <c r="L39" s="99">
        <f>H36+R36+AI38+O38</f>
        <v>0</v>
      </c>
      <c r="M39" s="99"/>
      <c r="N39" s="99"/>
      <c r="O39" s="99"/>
      <c r="P39" s="99"/>
      <c r="Q39" s="99"/>
      <c r="R39" s="99"/>
      <c r="S39" s="99"/>
      <c r="T39" s="99"/>
      <c r="U39" s="38" t="s">
        <v>72</v>
      </c>
      <c r="V39" s="100" t="s">
        <v>86</v>
      </c>
      <c r="W39" s="101"/>
      <c r="X39" s="101"/>
      <c r="Y39" s="101"/>
      <c r="Z39" s="101"/>
      <c r="AA39" s="101"/>
      <c r="AB39" s="101"/>
      <c r="AC39" s="101"/>
      <c r="AD39" s="101"/>
      <c r="AE39" s="102"/>
      <c r="AF39" s="106">
        <f>L39+L40</f>
        <v>0</v>
      </c>
      <c r="AG39" s="107"/>
      <c r="AH39" s="107"/>
      <c r="AI39" s="107"/>
      <c r="AJ39" s="107"/>
      <c r="AK39" s="107"/>
      <c r="AL39" s="110" t="s">
        <v>72</v>
      </c>
    </row>
    <row r="40" spans="1:67" ht="18" customHeight="1" thickBot="1" x14ac:dyDescent="0.2">
      <c r="A40" s="112" t="s">
        <v>87</v>
      </c>
      <c r="B40" s="113"/>
      <c r="C40" s="113"/>
      <c r="D40" s="113"/>
      <c r="E40" s="113"/>
      <c r="F40" s="113"/>
      <c r="G40" s="113"/>
      <c r="H40" s="113"/>
      <c r="I40" s="113"/>
      <c r="J40" s="113"/>
      <c r="K40" s="114"/>
      <c r="L40" s="115">
        <f>L39*0.1</f>
        <v>0</v>
      </c>
      <c r="M40" s="116"/>
      <c r="N40" s="116"/>
      <c r="O40" s="116"/>
      <c r="P40" s="116"/>
      <c r="Q40" s="116"/>
      <c r="R40" s="116"/>
      <c r="S40" s="116"/>
      <c r="T40" s="116"/>
      <c r="U40" s="39" t="s">
        <v>72</v>
      </c>
      <c r="V40" s="103"/>
      <c r="W40" s="104"/>
      <c r="X40" s="104"/>
      <c r="Y40" s="104"/>
      <c r="Z40" s="104"/>
      <c r="AA40" s="104"/>
      <c r="AB40" s="104"/>
      <c r="AC40" s="104"/>
      <c r="AD40" s="104"/>
      <c r="AE40" s="105"/>
      <c r="AF40" s="108"/>
      <c r="AG40" s="109"/>
      <c r="AH40" s="109"/>
      <c r="AI40" s="109"/>
      <c r="AJ40" s="109"/>
      <c r="AK40" s="109"/>
      <c r="AL40" s="111"/>
    </row>
    <row r="41" spans="1:67" ht="18" customHeight="1" thickTop="1" x14ac:dyDescent="0.15">
      <c r="A41" s="117" t="s">
        <v>88</v>
      </c>
      <c r="B41" s="118"/>
      <c r="C41" s="118"/>
      <c r="D41" s="118"/>
      <c r="E41" s="118"/>
      <c r="F41" s="118"/>
      <c r="G41" s="118"/>
      <c r="H41" s="119"/>
      <c r="I41" s="120" t="s">
        <v>89</v>
      </c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2"/>
      <c r="AE41" s="117" t="s">
        <v>90</v>
      </c>
      <c r="AF41" s="118"/>
      <c r="AG41" s="118"/>
      <c r="AH41" s="118"/>
      <c r="AI41" s="118"/>
      <c r="AJ41" s="118"/>
      <c r="AK41" s="118"/>
      <c r="AL41" s="119"/>
    </row>
    <row r="42" spans="1:67" ht="16.5" customHeight="1" x14ac:dyDescent="0.15">
      <c r="A42" s="85" t="s">
        <v>91</v>
      </c>
      <c r="B42" s="79"/>
      <c r="C42" s="80"/>
      <c r="D42" s="81"/>
      <c r="E42" s="85" t="s">
        <v>92</v>
      </c>
      <c r="F42" s="79"/>
      <c r="G42" s="80"/>
      <c r="H42" s="81"/>
      <c r="I42" s="48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50"/>
      <c r="AE42" s="90" t="s">
        <v>1</v>
      </c>
      <c r="AF42" s="79"/>
      <c r="AG42" s="80"/>
      <c r="AH42" s="81"/>
      <c r="AI42" s="85" t="s">
        <v>92</v>
      </c>
      <c r="AJ42" s="79"/>
      <c r="AK42" s="80"/>
      <c r="AL42" s="81"/>
    </row>
    <row r="43" spans="1:67" ht="15" customHeight="1" x14ac:dyDescent="0.15">
      <c r="A43" s="86"/>
      <c r="B43" s="82"/>
      <c r="C43" s="83"/>
      <c r="D43" s="84"/>
      <c r="E43" s="86"/>
      <c r="F43" s="82"/>
      <c r="G43" s="83"/>
      <c r="H43" s="84"/>
      <c r="I43" s="51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2"/>
      <c r="AE43" s="91"/>
      <c r="AF43" s="82"/>
      <c r="AG43" s="83"/>
      <c r="AH43" s="84"/>
      <c r="AI43" s="86"/>
      <c r="AJ43" s="82"/>
      <c r="AK43" s="83"/>
      <c r="AL43" s="84"/>
    </row>
    <row r="44" spans="1:67" ht="15" customHeight="1" x14ac:dyDescent="0.15">
      <c r="A44" s="86"/>
      <c r="B44" s="87"/>
      <c r="C44" s="88"/>
      <c r="D44" s="89"/>
      <c r="E44" s="86"/>
      <c r="F44" s="87"/>
      <c r="G44" s="88"/>
      <c r="H44" s="89"/>
      <c r="I44" s="42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4"/>
      <c r="AE44" s="91"/>
      <c r="AF44" s="82"/>
      <c r="AG44" s="88"/>
      <c r="AH44" s="89"/>
      <c r="AI44" s="92"/>
      <c r="AJ44" s="87"/>
      <c r="AK44" s="88"/>
      <c r="AL44" s="89"/>
    </row>
    <row r="45" spans="1:67" ht="15" customHeight="1" x14ac:dyDescent="0.15">
      <c r="A45" s="76" t="s">
        <v>93</v>
      </c>
      <c r="B45" s="77"/>
      <c r="C45" s="77"/>
      <c r="D45" s="77"/>
      <c r="E45" s="77"/>
      <c r="F45" s="77"/>
      <c r="G45" s="77"/>
      <c r="H45" s="78"/>
      <c r="I45" s="40" t="s">
        <v>94</v>
      </c>
      <c r="J45" s="301" t="s">
        <v>95</v>
      </c>
      <c r="K45" s="301"/>
      <c r="L45" s="301"/>
      <c r="M45" s="301"/>
      <c r="N45" s="301"/>
      <c r="O45" s="301"/>
      <c r="P45" s="301"/>
      <c r="Q45" s="301"/>
      <c r="R45" s="301"/>
      <c r="S45" s="301"/>
      <c r="T45" s="301"/>
      <c r="U45" s="301"/>
      <c r="V45" s="301"/>
      <c r="W45" s="301"/>
      <c r="X45" s="301"/>
      <c r="Y45" s="301"/>
      <c r="Z45" s="301"/>
      <c r="AA45" s="301"/>
      <c r="AB45" s="301"/>
      <c r="AC45" s="301"/>
      <c r="AD45" s="302"/>
      <c r="AE45" s="93" t="s">
        <v>96</v>
      </c>
      <c r="AF45" s="94"/>
      <c r="AG45" s="94"/>
      <c r="AH45" s="94"/>
      <c r="AI45" s="94"/>
      <c r="AJ45" s="94"/>
      <c r="AK45" s="94"/>
      <c r="AL45" s="95"/>
    </row>
    <row r="46" spans="1:67" ht="15" customHeight="1" x14ac:dyDescent="0.15">
      <c r="A46" s="64" t="s">
        <v>97</v>
      </c>
      <c r="B46" s="65"/>
      <c r="C46" s="65"/>
      <c r="D46" s="65"/>
      <c r="E46" s="65"/>
      <c r="F46" s="65"/>
      <c r="G46" s="65"/>
      <c r="H46" s="66"/>
      <c r="I46" s="23"/>
      <c r="J46" s="303"/>
      <c r="K46" s="303"/>
      <c r="L46" s="303"/>
      <c r="M46" s="303"/>
      <c r="N46" s="303"/>
      <c r="O46" s="303"/>
      <c r="P46" s="303"/>
      <c r="Q46" s="303"/>
      <c r="R46" s="303"/>
      <c r="S46" s="303"/>
      <c r="T46" s="303"/>
      <c r="U46" s="303"/>
      <c r="V46" s="303"/>
      <c r="W46" s="303"/>
      <c r="X46" s="303"/>
      <c r="Y46" s="303"/>
      <c r="Z46" s="303"/>
      <c r="AA46" s="303"/>
      <c r="AB46" s="303"/>
      <c r="AC46" s="303"/>
      <c r="AD46" s="304"/>
      <c r="AE46" s="73"/>
      <c r="AF46" s="74"/>
      <c r="AG46" s="74"/>
      <c r="AH46" s="74"/>
      <c r="AI46" s="74"/>
      <c r="AJ46" s="74"/>
      <c r="AK46" s="74"/>
      <c r="AL46" s="75"/>
      <c r="BI46" s="21"/>
      <c r="BJ46" s="21"/>
      <c r="BK46" s="21"/>
      <c r="BL46" s="21"/>
      <c r="BM46" s="21"/>
      <c r="BN46" s="21"/>
      <c r="BO46" s="22"/>
    </row>
    <row r="47" spans="1:67" ht="14.1" customHeight="1" x14ac:dyDescent="0.15">
      <c r="A47" s="67"/>
      <c r="B47" s="68"/>
      <c r="C47" s="68"/>
      <c r="D47" s="68"/>
      <c r="E47" s="68"/>
      <c r="F47" s="68"/>
      <c r="G47" s="68"/>
      <c r="H47" s="69"/>
      <c r="I47" s="23"/>
      <c r="J47" s="303"/>
      <c r="K47" s="303"/>
      <c r="L47" s="303"/>
      <c r="M47" s="303"/>
      <c r="N47" s="303"/>
      <c r="O47" s="303"/>
      <c r="P47" s="303"/>
      <c r="Q47" s="303"/>
      <c r="R47" s="303"/>
      <c r="S47" s="303"/>
      <c r="T47" s="303"/>
      <c r="U47" s="303"/>
      <c r="V47" s="303"/>
      <c r="W47" s="303"/>
      <c r="X47" s="303"/>
      <c r="Y47" s="303"/>
      <c r="Z47" s="303"/>
      <c r="AA47" s="303"/>
      <c r="AB47" s="303"/>
      <c r="AC47" s="303"/>
      <c r="AD47" s="304"/>
      <c r="AE47" s="73"/>
      <c r="AF47" s="74"/>
      <c r="AG47" s="74"/>
      <c r="AH47" s="74"/>
      <c r="AI47" s="74"/>
      <c r="AJ47" s="74"/>
      <c r="AK47" s="74"/>
      <c r="AL47" s="75"/>
      <c r="BI47" s="21"/>
      <c r="BJ47" s="21"/>
      <c r="BK47" s="21"/>
      <c r="BL47" s="21"/>
      <c r="BM47" s="21"/>
      <c r="BN47" s="21"/>
      <c r="BO47" s="21"/>
    </row>
    <row r="48" spans="1:67" ht="14.1" customHeight="1" x14ac:dyDescent="0.15">
      <c r="A48" s="67"/>
      <c r="B48" s="68"/>
      <c r="C48" s="68"/>
      <c r="D48" s="68"/>
      <c r="E48" s="68"/>
      <c r="F48" s="68"/>
      <c r="G48" s="68"/>
      <c r="H48" s="69"/>
      <c r="I48" s="23"/>
      <c r="J48" s="303"/>
      <c r="K48" s="303"/>
      <c r="L48" s="303"/>
      <c r="M48" s="303"/>
      <c r="N48" s="303"/>
      <c r="O48" s="303"/>
      <c r="P48" s="303"/>
      <c r="Q48" s="303"/>
      <c r="R48" s="303"/>
      <c r="S48" s="303"/>
      <c r="T48" s="303"/>
      <c r="U48" s="303"/>
      <c r="V48" s="303"/>
      <c r="W48" s="303"/>
      <c r="X48" s="303"/>
      <c r="Y48" s="303"/>
      <c r="Z48" s="303"/>
      <c r="AA48" s="303"/>
      <c r="AB48" s="303"/>
      <c r="AC48" s="303"/>
      <c r="AD48" s="304"/>
      <c r="AE48" s="73"/>
      <c r="AF48" s="74"/>
      <c r="AG48" s="74"/>
      <c r="AH48" s="74"/>
      <c r="AI48" s="74"/>
      <c r="AJ48" s="74"/>
      <c r="AK48" s="74"/>
      <c r="AL48" s="75"/>
      <c r="BI48" s="21"/>
      <c r="BJ48" s="21"/>
      <c r="BK48" s="21"/>
      <c r="BL48" s="21"/>
      <c r="BM48" s="21"/>
      <c r="BN48" s="21"/>
      <c r="BO48" s="21"/>
    </row>
    <row r="49" spans="1:67" ht="14.1" customHeight="1" x14ac:dyDescent="0.15">
      <c r="A49" s="67"/>
      <c r="B49" s="68"/>
      <c r="C49" s="68"/>
      <c r="D49" s="68"/>
      <c r="E49" s="68"/>
      <c r="F49" s="68"/>
      <c r="G49" s="68"/>
      <c r="H49" s="69"/>
      <c r="I49" s="23"/>
      <c r="J49" s="303"/>
      <c r="K49" s="303"/>
      <c r="L49" s="303"/>
      <c r="M49" s="303"/>
      <c r="N49" s="303"/>
      <c r="O49" s="303"/>
      <c r="P49" s="303"/>
      <c r="Q49" s="303"/>
      <c r="R49" s="303"/>
      <c r="S49" s="303"/>
      <c r="T49" s="303"/>
      <c r="U49" s="303"/>
      <c r="V49" s="303"/>
      <c r="W49" s="303"/>
      <c r="X49" s="303"/>
      <c r="Y49" s="303"/>
      <c r="Z49" s="303"/>
      <c r="AA49" s="303"/>
      <c r="AB49" s="303"/>
      <c r="AC49" s="303"/>
      <c r="AD49" s="304"/>
      <c r="AE49" s="73"/>
      <c r="AF49" s="74"/>
      <c r="AG49" s="74"/>
      <c r="AH49" s="74"/>
      <c r="AI49" s="74"/>
      <c r="AJ49" s="74"/>
      <c r="AK49" s="74"/>
      <c r="AL49" s="75"/>
      <c r="BI49" s="21"/>
      <c r="BJ49" s="21"/>
      <c r="BK49" s="21"/>
      <c r="BL49" s="21"/>
      <c r="BM49" s="21"/>
      <c r="BN49" s="21"/>
      <c r="BO49" s="21"/>
    </row>
    <row r="50" spans="1:67" ht="14.1" customHeight="1" x14ac:dyDescent="0.15">
      <c r="A50" s="70"/>
      <c r="B50" s="71"/>
      <c r="C50" s="71"/>
      <c r="D50" s="71"/>
      <c r="E50" s="71"/>
      <c r="F50" s="71"/>
      <c r="G50" s="71"/>
      <c r="H50" s="72"/>
      <c r="I50" s="23"/>
      <c r="J50" s="303"/>
      <c r="K50" s="303"/>
      <c r="L50" s="303"/>
      <c r="M50" s="303"/>
      <c r="N50" s="303"/>
      <c r="O50" s="303"/>
      <c r="P50" s="303"/>
      <c r="Q50" s="303"/>
      <c r="R50" s="303"/>
      <c r="S50" s="303"/>
      <c r="T50" s="303"/>
      <c r="U50" s="303"/>
      <c r="V50" s="303"/>
      <c r="W50" s="303"/>
      <c r="X50" s="303"/>
      <c r="Y50" s="303"/>
      <c r="Z50" s="303"/>
      <c r="AA50" s="303"/>
      <c r="AB50" s="303"/>
      <c r="AC50" s="303"/>
      <c r="AD50" s="304"/>
      <c r="AE50" s="73"/>
      <c r="AF50" s="74"/>
      <c r="AG50" s="74"/>
      <c r="AH50" s="74"/>
      <c r="AI50" s="74"/>
      <c r="AJ50" s="74"/>
      <c r="AK50" s="74"/>
      <c r="AL50" s="75"/>
      <c r="BI50" s="21"/>
      <c r="BJ50" s="21"/>
      <c r="BK50" s="21"/>
      <c r="BL50" s="21"/>
      <c r="BM50" s="21"/>
      <c r="BN50" s="21"/>
      <c r="BO50" s="21"/>
    </row>
    <row r="51" spans="1:67" ht="14.1" customHeight="1" x14ac:dyDescent="0.15">
      <c r="A51" s="76" t="s">
        <v>98</v>
      </c>
      <c r="B51" s="77"/>
      <c r="C51" s="77"/>
      <c r="D51" s="77"/>
      <c r="E51" s="77"/>
      <c r="F51" s="77"/>
      <c r="G51" s="77"/>
      <c r="H51" s="78"/>
      <c r="I51" s="23"/>
      <c r="J51" s="303"/>
      <c r="K51" s="303"/>
      <c r="L51" s="303"/>
      <c r="M51" s="303"/>
      <c r="N51" s="303"/>
      <c r="O51" s="303"/>
      <c r="P51" s="303"/>
      <c r="Q51" s="303"/>
      <c r="R51" s="303"/>
      <c r="S51" s="303"/>
      <c r="T51" s="303"/>
      <c r="U51" s="303"/>
      <c r="V51" s="303"/>
      <c r="W51" s="303"/>
      <c r="X51" s="303"/>
      <c r="Y51" s="303"/>
      <c r="Z51" s="303"/>
      <c r="AA51" s="303"/>
      <c r="AB51" s="303"/>
      <c r="AC51" s="303"/>
      <c r="AD51" s="304"/>
      <c r="AE51" s="73"/>
      <c r="AF51" s="74"/>
      <c r="AG51" s="74"/>
      <c r="AH51" s="74"/>
      <c r="AI51" s="74"/>
      <c r="AJ51" s="74"/>
      <c r="AK51" s="74"/>
      <c r="AL51" s="75"/>
      <c r="BI51" s="21"/>
      <c r="BJ51" s="21"/>
      <c r="BK51" s="21"/>
      <c r="BL51" s="21"/>
      <c r="BM51" s="21"/>
      <c r="BN51" s="21"/>
      <c r="BO51" s="21"/>
    </row>
    <row r="52" spans="1:67" ht="14.1" customHeight="1" x14ac:dyDescent="0.15">
      <c r="A52" s="79"/>
      <c r="B52" s="80"/>
      <c r="C52" s="80"/>
      <c r="D52" s="80"/>
      <c r="E52" s="80"/>
      <c r="F52" s="80"/>
      <c r="G52" s="80"/>
      <c r="H52" s="81"/>
      <c r="I52" s="23"/>
      <c r="J52" s="303"/>
      <c r="K52" s="303"/>
      <c r="L52" s="303"/>
      <c r="M52" s="303"/>
      <c r="N52" s="303"/>
      <c r="O52" s="303"/>
      <c r="P52" s="303"/>
      <c r="Q52" s="303"/>
      <c r="R52" s="303"/>
      <c r="S52" s="303"/>
      <c r="T52" s="303"/>
      <c r="U52" s="303"/>
      <c r="V52" s="303"/>
      <c r="W52" s="303"/>
      <c r="X52" s="303"/>
      <c r="Y52" s="303"/>
      <c r="Z52" s="303"/>
      <c r="AA52" s="303"/>
      <c r="AB52" s="303"/>
      <c r="AC52" s="303"/>
      <c r="AD52" s="304"/>
      <c r="AE52" s="73"/>
      <c r="AF52" s="74"/>
      <c r="AG52" s="74"/>
      <c r="AH52" s="74"/>
      <c r="AI52" s="74"/>
      <c r="AJ52" s="74"/>
      <c r="AK52" s="74"/>
      <c r="AL52" s="75"/>
      <c r="BI52" s="21"/>
      <c r="BJ52" s="21"/>
      <c r="BK52" s="21"/>
      <c r="BL52" s="21"/>
      <c r="BM52" s="21"/>
      <c r="BN52" s="21"/>
      <c r="BO52" s="21"/>
    </row>
    <row r="53" spans="1:67" ht="14.1" customHeight="1" x14ac:dyDescent="0.15">
      <c r="A53" s="82"/>
      <c r="B53" s="83"/>
      <c r="C53" s="83"/>
      <c r="D53" s="83"/>
      <c r="E53" s="83"/>
      <c r="F53" s="83"/>
      <c r="G53" s="83"/>
      <c r="H53" s="84"/>
      <c r="I53" s="23"/>
      <c r="J53" s="303"/>
      <c r="K53" s="303"/>
      <c r="L53" s="303"/>
      <c r="M53" s="303"/>
      <c r="N53" s="303"/>
      <c r="O53" s="303"/>
      <c r="P53" s="303"/>
      <c r="Q53" s="303"/>
      <c r="R53" s="303"/>
      <c r="S53" s="303"/>
      <c r="T53" s="303"/>
      <c r="U53" s="303"/>
      <c r="V53" s="303"/>
      <c r="W53" s="303"/>
      <c r="X53" s="303"/>
      <c r="Y53" s="303"/>
      <c r="Z53" s="303"/>
      <c r="AA53" s="303"/>
      <c r="AB53" s="303"/>
      <c r="AC53" s="303"/>
      <c r="AD53" s="304"/>
      <c r="AE53" s="73"/>
      <c r="AF53" s="74"/>
      <c r="AG53" s="74"/>
      <c r="AH53" s="74"/>
      <c r="AI53" s="74"/>
      <c r="AJ53" s="74"/>
      <c r="AK53" s="74"/>
      <c r="AL53" s="75"/>
      <c r="BI53" s="21"/>
      <c r="BJ53" s="21"/>
      <c r="BK53" s="21"/>
      <c r="BL53" s="21"/>
      <c r="BM53" s="21"/>
      <c r="BN53" s="21"/>
      <c r="BO53" s="21"/>
    </row>
    <row r="54" spans="1:67" ht="14.1" customHeight="1" x14ac:dyDescent="0.15">
      <c r="A54" s="82"/>
      <c r="B54" s="83"/>
      <c r="C54" s="83"/>
      <c r="D54" s="83"/>
      <c r="E54" s="83"/>
      <c r="F54" s="83"/>
      <c r="G54" s="83"/>
      <c r="H54" s="84"/>
      <c r="I54" s="23"/>
      <c r="J54" s="303"/>
      <c r="K54" s="303"/>
      <c r="L54" s="303"/>
      <c r="M54" s="303"/>
      <c r="N54" s="303"/>
      <c r="O54" s="303"/>
      <c r="P54" s="303"/>
      <c r="Q54" s="303"/>
      <c r="R54" s="303"/>
      <c r="S54" s="303"/>
      <c r="T54" s="303"/>
      <c r="U54" s="303"/>
      <c r="V54" s="303"/>
      <c r="W54" s="303"/>
      <c r="X54" s="303"/>
      <c r="Y54" s="303"/>
      <c r="Z54" s="303"/>
      <c r="AA54" s="303"/>
      <c r="AB54" s="303"/>
      <c r="AC54" s="303"/>
      <c r="AD54" s="304"/>
      <c r="AE54" s="73"/>
      <c r="AF54" s="74"/>
      <c r="AG54" s="74"/>
      <c r="AH54" s="74"/>
      <c r="AI54" s="74"/>
      <c r="AJ54" s="74"/>
      <c r="AK54" s="74"/>
      <c r="AL54" s="75"/>
      <c r="BI54" s="21"/>
      <c r="BJ54" s="21"/>
      <c r="BK54" s="21"/>
      <c r="BL54" s="21"/>
      <c r="BM54" s="21"/>
      <c r="BN54" s="21"/>
      <c r="BO54" s="21"/>
    </row>
    <row r="55" spans="1:67" ht="14.1" customHeight="1" x14ac:dyDescent="0.15">
      <c r="A55" s="82"/>
      <c r="B55" s="83"/>
      <c r="C55" s="83"/>
      <c r="D55" s="83"/>
      <c r="E55" s="83"/>
      <c r="F55" s="83"/>
      <c r="G55" s="83"/>
      <c r="H55" s="84"/>
      <c r="I55" s="23"/>
      <c r="J55" s="305"/>
      <c r="K55" s="305"/>
      <c r="L55" s="305"/>
      <c r="M55" s="305"/>
      <c r="N55" s="305"/>
      <c r="O55" s="305"/>
      <c r="P55" s="305"/>
      <c r="Q55" s="305"/>
      <c r="R55" s="305"/>
      <c r="S55" s="305"/>
      <c r="T55" s="305"/>
      <c r="U55" s="305"/>
      <c r="V55" s="305"/>
      <c r="W55" s="305"/>
      <c r="X55" s="305"/>
      <c r="Y55" s="305"/>
      <c r="Z55" s="305"/>
      <c r="AA55" s="305"/>
      <c r="AB55" s="305"/>
      <c r="AC55" s="305"/>
      <c r="AD55" s="306"/>
      <c r="AE55" s="73"/>
      <c r="AF55" s="74"/>
      <c r="AG55" s="74"/>
      <c r="AH55" s="74"/>
      <c r="AI55" s="74"/>
      <c r="AJ55" s="74"/>
      <c r="AK55" s="74"/>
      <c r="AL55" s="75"/>
      <c r="BI55" s="21"/>
      <c r="BJ55" s="21"/>
      <c r="BK55" s="21"/>
      <c r="BL55" s="21"/>
      <c r="BM55" s="21"/>
      <c r="BN55" s="21"/>
      <c r="BO55" s="21"/>
    </row>
    <row r="56" spans="1:67" ht="13.5" customHeight="1" x14ac:dyDescent="0.15">
      <c r="A56" s="291" t="s">
        <v>99</v>
      </c>
      <c r="B56" s="292"/>
      <c r="C56" s="292"/>
      <c r="D56" s="292"/>
      <c r="E56" s="292"/>
      <c r="F56" s="292"/>
      <c r="G56" s="292"/>
      <c r="H56" s="292"/>
      <c r="I56" s="292"/>
      <c r="J56" s="292"/>
      <c r="K56" s="292"/>
      <c r="L56" s="292"/>
      <c r="M56" s="292"/>
      <c r="N56" s="292"/>
      <c r="O56" s="292"/>
      <c r="P56" s="292"/>
      <c r="Q56" s="292"/>
      <c r="R56" s="292"/>
      <c r="S56" s="292"/>
      <c r="T56" s="292"/>
      <c r="U56" s="292"/>
      <c r="V56" s="292"/>
      <c r="W56" s="292"/>
      <c r="X56" s="292"/>
      <c r="Y56" s="292"/>
      <c r="Z56" s="292"/>
      <c r="AA56" s="292"/>
      <c r="AB56" s="292"/>
      <c r="AC56" s="292"/>
      <c r="AD56" s="292"/>
      <c r="AE56" s="292"/>
      <c r="AF56" s="292"/>
      <c r="AG56" s="292"/>
      <c r="AH56" s="292"/>
      <c r="AI56" s="292"/>
      <c r="AJ56" s="292"/>
      <c r="AK56" s="292"/>
      <c r="AL56" s="293"/>
    </row>
    <row r="57" spans="1:67" ht="14.1" customHeight="1" x14ac:dyDescent="0.15"/>
  </sheetData>
  <mergeCells count="270">
    <mergeCell ref="A56:AL56"/>
    <mergeCell ref="V18:W28"/>
    <mergeCell ref="A36:C36"/>
    <mergeCell ref="D36:E36"/>
    <mergeCell ref="F36:G36"/>
    <mergeCell ref="H36:J36"/>
    <mergeCell ref="L36:N36"/>
    <mergeCell ref="O36:Q36"/>
    <mergeCell ref="R36:T36"/>
    <mergeCell ref="V36:AA36"/>
    <mergeCell ref="AB36:AE36"/>
    <mergeCell ref="AF36:AG36"/>
    <mergeCell ref="AI36:AK36"/>
    <mergeCell ref="J45:AD55"/>
    <mergeCell ref="AA20:AB20"/>
    <mergeCell ref="AJ22:AK22"/>
    <mergeCell ref="B21:L21"/>
    <mergeCell ref="M21:O21"/>
    <mergeCell ref="P21:R21"/>
    <mergeCell ref="S21:U21"/>
    <mergeCell ref="X21:AF21"/>
    <mergeCell ref="AH21:AI21"/>
    <mergeCell ref="AE20:AF20"/>
    <mergeCell ref="AI20:AL20"/>
    <mergeCell ref="A9:A12"/>
    <mergeCell ref="Z7:AB7"/>
    <mergeCell ref="AD7:AG7"/>
    <mergeCell ref="AI7:AL7"/>
    <mergeCell ref="Z5:AL6"/>
    <mergeCell ref="AF1:AH1"/>
    <mergeCell ref="A3:R4"/>
    <mergeCell ref="AC3:AE3"/>
    <mergeCell ref="AG3:AH3"/>
    <mergeCell ref="AJ3:AK3"/>
    <mergeCell ref="W4:X4"/>
    <mergeCell ref="AC4:AE4"/>
    <mergeCell ref="AG4:AH4"/>
    <mergeCell ref="AJ4:AK4"/>
    <mergeCell ref="A5:F5"/>
    <mergeCell ref="G5:U5"/>
    <mergeCell ref="V5:Y6"/>
    <mergeCell ref="A6:F7"/>
    <mergeCell ref="G6:U7"/>
    <mergeCell ref="V7:Y7"/>
    <mergeCell ref="A8:F8"/>
    <mergeCell ref="G8:U8"/>
    <mergeCell ref="V8:Y8"/>
    <mergeCell ref="Z8:AB8"/>
    <mergeCell ref="AD8:AG8"/>
    <mergeCell ref="AI8:AL8"/>
    <mergeCell ref="B9:F10"/>
    <mergeCell ref="G9:J10"/>
    <mergeCell ref="K9:K10"/>
    <mergeCell ref="L9:M10"/>
    <mergeCell ref="N9:N10"/>
    <mergeCell ref="Q11:Q12"/>
    <mergeCell ref="O9:P10"/>
    <mergeCell ref="Q9:Q10"/>
    <mergeCell ref="B11:F12"/>
    <mergeCell ref="G11:J12"/>
    <mergeCell ref="R9:R10"/>
    <mergeCell ref="S9:S10"/>
    <mergeCell ref="T9:T10"/>
    <mergeCell ref="V9:W10"/>
    <mergeCell ref="X9:AF10"/>
    <mergeCell ref="AG9:AH10"/>
    <mergeCell ref="AI9:AL10"/>
    <mergeCell ref="AA13:AF13"/>
    <mergeCell ref="AG13:AL13"/>
    <mergeCell ref="X11:AF12"/>
    <mergeCell ref="K11:K12"/>
    <mergeCell ref="L11:M12"/>
    <mergeCell ref="N11:N12"/>
    <mergeCell ref="O11:P12"/>
    <mergeCell ref="X13:Z13"/>
    <mergeCell ref="R11:R12"/>
    <mergeCell ref="S11:S12"/>
    <mergeCell ref="T11:T12"/>
    <mergeCell ref="V11:W12"/>
    <mergeCell ref="AG11:AH12"/>
    <mergeCell ref="AL11:AL12"/>
    <mergeCell ref="AI11:AI12"/>
    <mergeCell ref="AJ11:AJ12"/>
    <mergeCell ref="AK11:AK12"/>
    <mergeCell ref="B17:L17"/>
    <mergeCell ref="M17:O17"/>
    <mergeCell ref="P17:R17"/>
    <mergeCell ref="S17:U17"/>
    <mergeCell ref="X17:Z17"/>
    <mergeCell ref="A13:A23"/>
    <mergeCell ref="B13:L13"/>
    <mergeCell ref="M13:O13"/>
    <mergeCell ref="P13:R13"/>
    <mergeCell ref="S13:U13"/>
    <mergeCell ref="B16:L16"/>
    <mergeCell ref="M16:O16"/>
    <mergeCell ref="P16:R16"/>
    <mergeCell ref="S16:U16"/>
    <mergeCell ref="X16:Z16"/>
    <mergeCell ref="B15:L15"/>
    <mergeCell ref="M15:O15"/>
    <mergeCell ref="B14:L14"/>
    <mergeCell ref="M14:O14"/>
    <mergeCell ref="P14:R14"/>
    <mergeCell ref="V13:W17"/>
    <mergeCell ref="B18:L18"/>
    <mergeCell ref="P15:R15"/>
    <mergeCell ref="S15:U15"/>
    <mergeCell ref="X15:Z15"/>
    <mergeCell ref="AA15:AD15"/>
    <mergeCell ref="S14:U14"/>
    <mergeCell ref="X14:Z14"/>
    <mergeCell ref="AA14:AD14"/>
    <mergeCell ref="AK21:AL21"/>
    <mergeCell ref="AK18:AL18"/>
    <mergeCell ref="P18:R18"/>
    <mergeCell ref="S18:U18"/>
    <mergeCell ref="X18:Z18"/>
    <mergeCell ref="AA18:AB18"/>
    <mergeCell ref="AC18:AD18"/>
    <mergeCell ref="AE18:AF18"/>
    <mergeCell ref="AG15:AJ15"/>
    <mergeCell ref="AA16:AD16"/>
    <mergeCell ref="AG16:AJ16"/>
    <mergeCell ref="AI18:AJ18"/>
    <mergeCell ref="AG14:AJ14"/>
    <mergeCell ref="AA17:AD17"/>
    <mergeCell ref="AG17:AJ17"/>
    <mergeCell ref="B19:L19"/>
    <mergeCell ref="M19:O19"/>
    <mergeCell ref="P19:R19"/>
    <mergeCell ref="S19:U19"/>
    <mergeCell ref="X19:Z19"/>
    <mergeCell ref="AA19:AD19"/>
    <mergeCell ref="AE19:AF19"/>
    <mergeCell ref="AI19:AJ19"/>
    <mergeCell ref="AG18:AH18"/>
    <mergeCell ref="M18:O18"/>
    <mergeCell ref="B20:L20"/>
    <mergeCell ref="M20:O20"/>
    <mergeCell ref="P20:R20"/>
    <mergeCell ref="S20:U20"/>
    <mergeCell ref="X20:Z20"/>
    <mergeCell ref="B22:L22"/>
    <mergeCell ref="M22:O22"/>
    <mergeCell ref="P22:R22"/>
    <mergeCell ref="S22:U22"/>
    <mergeCell ref="X22:AC22"/>
    <mergeCell ref="AD22:AF22"/>
    <mergeCell ref="AG22:AH22"/>
    <mergeCell ref="B23:L23"/>
    <mergeCell ref="M23:O23"/>
    <mergeCell ref="P23:R23"/>
    <mergeCell ref="S23:U23"/>
    <mergeCell ref="X23:AC23"/>
    <mergeCell ref="AD23:AF23"/>
    <mergeCell ref="AG23:AH23"/>
    <mergeCell ref="AJ23:AK23"/>
    <mergeCell ref="A24:U24"/>
    <mergeCell ref="X24:AC24"/>
    <mergeCell ref="AD24:AF24"/>
    <mergeCell ref="AG24:AH24"/>
    <mergeCell ref="AJ24:AK24"/>
    <mergeCell ref="AG25:AH25"/>
    <mergeCell ref="AJ25:AK25"/>
    <mergeCell ref="AJ27:AK27"/>
    <mergeCell ref="A25:C25"/>
    <mergeCell ref="E25:G25"/>
    <mergeCell ref="L25:N25"/>
    <mergeCell ref="A27:C27"/>
    <mergeCell ref="E27:G27"/>
    <mergeCell ref="L27:N27"/>
    <mergeCell ref="O27:Q27"/>
    <mergeCell ref="A29:C29"/>
    <mergeCell ref="R33:T33"/>
    <mergeCell ref="V33:AA33"/>
    <mergeCell ref="AB33:AE33"/>
    <mergeCell ref="AF33:AG33"/>
    <mergeCell ref="X28:AL28"/>
    <mergeCell ref="Q25:S25"/>
    <mergeCell ref="X25:AC25"/>
    <mergeCell ref="AD25:AF25"/>
    <mergeCell ref="X26:AC26"/>
    <mergeCell ref="AD26:AF26"/>
    <mergeCell ref="AG26:AH26"/>
    <mergeCell ref="AJ26:AK26"/>
    <mergeCell ref="D32:E32"/>
    <mergeCell ref="F32:G32"/>
    <mergeCell ref="H32:K32"/>
    <mergeCell ref="L32:N32"/>
    <mergeCell ref="O32:Q32"/>
    <mergeCell ref="A26:U26"/>
    <mergeCell ref="X27:AC27"/>
    <mergeCell ref="AD27:AF27"/>
    <mergeCell ref="AG27:AH27"/>
    <mergeCell ref="AI33:AK33"/>
    <mergeCell ref="R32:U32"/>
    <mergeCell ref="V32:AA32"/>
    <mergeCell ref="AB32:AE32"/>
    <mergeCell ref="AI32:AK32"/>
    <mergeCell ref="A30:AL30"/>
    <mergeCell ref="A31:K31"/>
    <mergeCell ref="L31:U31"/>
    <mergeCell ref="A32:C32"/>
    <mergeCell ref="AF32:AG32"/>
    <mergeCell ref="A33:C33"/>
    <mergeCell ref="D33:E33"/>
    <mergeCell ref="F33:G33"/>
    <mergeCell ref="H33:J33"/>
    <mergeCell ref="L33:N33"/>
    <mergeCell ref="O33:Q33"/>
    <mergeCell ref="AI35:AK35"/>
    <mergeCell ref="R34:T34"/>
    <mergeCell ref="V34:AA34"/>
    <mergeCell ref="AB34:AE34"/>
    <mergeCell ref="AF34:AG34"/>
    <mergeCell ref="AI34:AK34"/>
    <mergeCell ref="A35:C35"/>
    <mergeCell ref="D35:E35"/>
    <mergeCell ref="F35:G35"/>
    <mergeCell ref="H35:J35"/>
    <mergeCell ref="L35:N35"/>
    <mergeCell ref="A34:C34"/>
    <mergeCell ref="D34:E34"/>
    <mergeCell ref="F34:G34"/>
    <mergeCell ref="H34:J34"/>
    <mergeCell ref="O34:Q34"/>
    <mergeCell ref="L34:N34"/>
    <mergeCell ref="O35:Q35"/>
    <mergeCell ref="R35:T35"/>
    <mergeCell ref="V35:AA35"/>
    <mergeCell ref="AB35:AE35"/>
    <mergeCell ref="AF35:AG35"/>
    <mergeCell ref="V37:AA37"/>
    <mergeCell ref="AB37:AE37"/>
    <mergeCell ref="AF37:AG37"/>
    <mergeCell ref="AI37:AK37"/>
    <mergeCell ref="A37:U37"/>
    <mergeCell ref="V38:AE38"/>
    <mergeCell ref="AF38:AH38"/>
    <mergeCell ref="AI38:AK38"/>
    <mergeCell ref="A38:C38"/>
    <mergeCell ref="D38:H38"/>
    <mergeCell ref="I38:K38"/>
    <mergeCell ref="L38:N38"/>
    <mergeCell ref="O38:T38"/>
    <mergeCell ref="A39:K39"/>
    <mergeCell ref="L39:T39"/>
    <mergeCell ref="V39:AE40"/>
    <mergeCell ref="AF39:AK40"/>
    <mergeCell ref="AL39:AL40"/>
    <mergeCell ref="A40:K40"/>
    <mergeCell ref="L40:T40"/>
    <mergeCell ref="A41:H41"/>
    <mergeCell ref="I41:AD41"/>
    <mergeCell ref="AE41:AL41"/>
    <mergeCell ref="A46:H50"/>
    <mergeCell ref="AE46:AL55"/>
    <mergeCell ref="A51:H51"/>
    <mergeCell ref="A52:H55"/>
    <mergeCell ref="A42:A44"/>
    <mergeCell ref="B42:D44"/>
    <mergeCell ref="E42:E44"/>
    <mergeCell ref="F42:H44"/>
    <mergeCell ref="AE42:AE44"/>
    <mergeCell ref="AF42:AH44"/>
    <mergeCell ref="AI42:AI44"/>
    <mergeCell ref="AJ42:AL44"/>
    <mergeCell ref="A45:H45"/>
    <mergeCell ref="AE45:AL45"/>
  </mergeCells>
  <phoneticPr fontId="2"/>
  <conditionalFormatting sqref="A3">
    <cfRule type="expression" dxfId="5" priority="1" stopIfTrue="1">
      <formula>$A$3="【提出先】 厚生課へ提出してください"</formula>
    </cfRule>
    <cfRule type="expression" dxfId="4" priority="2" stopIfTrue="1">
      <formula>$A$3="【提出先】 センター業務課へ提出してください"</formula>
    </cfRule>
    <cfRule type="expression" dxfId="3" priority="3" stopIfTrue="1">
      <formula>$A$3="【提出先】 保養所へ直接提出してください"</formula>
    </cfRule>
  </conditionalFormatting>
  <dataValidations count="8">
    <dataValidation type="list" allowBlank="1" showInputMessage="1" showErrorMessage="1" sqref="X11:AF12" xr:uid="{09C70111-93B5-497E-B9EB-EFC144240404}">
      <formula1>"午前７時頃,午前８時頃,午前９時頃,午前１０時頃"</formula1>
    </dataValidation>
    <dataValidation type="list" allowBlank="1" showInputMessage="1" showErrorMessage="1" sqref="X9:AF10" xr:uid="{12D8E708-3106-4AE8-947E-57DCC31136DA}">
      <formula1>"午後３時頃,午後４時頃,午後５時頃,午後６時頃,午後７時頃,午後８時頃,午後９時頃"</formula1>
    </dataValidation>
    <dataValidation errorStyle="information" allowBlank="1" showInputMessage="1" showErrorMessage="1" errorTitle="記入方法" error="平成１０年１月１日と入れたいときは_x000a_１０／１／１のように入力してください。" sqref="G9 G11" xr:uid="{E4B98264-31EB-402C-AD56-4CF234592C76}"/>
    <dataValidation type="list" allowBlank="1" showInputMessage="1" showErrorMessage="1" sqref="G8:U8" xr:uid="{A0360012-ACB1-408C-A572-3BA3BCC2B1BD}">
      <formula1>"役員,社員,嘱託,メイト社員,キャリア社員,シニア社員,関係会社,外注工事員,ＯＢ会員,その他"</formula1>
    </dataValidation>
    <dataValidation type="list" errorStyle="information" allowBlank="1" showInputMessage="1" showErrorMessage="1" errorTitle="記入方法" error="右端の▼をクリックして選んでください。" sqref="M14:O23" xr:uid="{38541815-984D-4241-B2F2-ECCE9B580F05}">
      <formula1>"男,女"</formula1>
    </dataValidation>
    <dataValidation type="list" errorStyle="information" allowBlank="1" showInputMessage="1" showErrorMessage="1" errorTitle="記入方法" error="右側の▼をクリックして_x000a_申請内容を選んでください。" sqref="AF1:AH1" xr:uid="{860A4E97-9F60-42C6-970A-C786EA90527D}">
      <formula1>"新規,変更,取消"</formula1>
    </dataValidation>
    <dataValidation type="list" errorStyle="information" allowBlank="1" showInputMessage="1" showErrorMessage="1" errorTitle="記入方法" error="右側の▼をクリックして_x000a_申請内容を選んでください。" sqref="W4:X4" xr:uid="{D831B9F1-91A8-41E1-ADD9-1EAED8307D65}">
      <formula1>"変更,取消"</formula1>
    </dataValidation>
    <dataValidation type="list" errorStyle="information" allowBlank="1" showInputMessage="1" showErrorMessage="1" errorTitle="記入方法" error="右端の▼をクリックして選んでください。" sqref="AI9:AL10" xr:uid="{E0480F6D-CCF1-406B-B937-5510858E8AAB}">
      <formula1>"自動車,電車"</formula1>
    </dataValidation>
  </dataValidations>
  <printOptions horizontalCentered="1"/>
  <pageMargins left="0.59055118110236227" right="0.59055118110236227" top="0" bottom="0" header="0" footer="0"/>
  <pageSetup paperSize="9" scale="9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34903-5050-4385-BDCD-225F255CAAE9}">
  <dimension ref="A1:BO57"/>
  <sheetViews>
    <sheetView showGridLines="0" showZeros="0" tabSelected="1" zoomScaleNormal="100" workbookViewId="0">
      <selection activeCell="V9" sqref="V9:W10"/>
    </sheetView>
  </sheetViews>
  <sheetFormatPr defaultColWidth="9" defaultRowHeight="13.5" x14ac:dyDescent="0.15"/>
  <cols>
    <col min="1" max="1" width="2.875" style="1" customWidth="1"/>
    <col min="2" max="8" width="2.375" style="1" customWidth="1"/>
    <col min="9" max="9" width="2.125" style="1" customWidth="1"/>
    <col min="10" max="11" width="2.375" style="1" customWidth="1"/>
    <col min="12" max="13" width="2.125" style="1" customWidth="1"/>
    <col min="14" max="14" width="2.375" style="1" customWidth="1"/>
    <col min="15" max="16" width="2.125" style="1" customWidth="1"/>
    <col min="17" max="18" width="2.375" style="1" customWidth="1"/>
    <col min="19" max="19" width="2.75" style="1" customWidth="1"/>
    <col min="20" max="37" width="2.375" style="1" customWidth="1"/>
    <col min="38" max="38" width="2.875" style="1" customWidth="1"/>
    <col min="39" max="56" width="2.375" style="1" customWidth="1"/>
    <col min="57" max="16384" width="9" style="1"/>
  </cols>
  <sheetData>
    <row r="1" spans="1:48" ht="24" customHeight="1" x14ac:dyDescent="0.2">
      <c r="B1" s="2"/>
      <c r="C1" s="2"/>
      <c r="D1" s="2"/>
      <c r="E1" s="2"/>
      <c r="F1" s="3" t="s">
        <v>1</v>
      </c>
      <c r="G1" s="3" t="s">
        <v>2</v>
      </c>
      <c r="AE1" s="2" t="s">
        <v>3</v>
      </c>
      <c r="AF1" s="258" t="s">
        <v>4</v>
      </c>
      <c r="AG1" s="258"/>
      <c r="AH1" s="258"/>
      <c r="AI1" s="4" t="s">
        <v>5</v>
      </c>
      <c r="AJ1" s="2"/>
      <c r="AK1" s="2"/>
      <c r="AL1" s="2"/>
    </row>
    <row r="2" spans="1:48" ht="6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</row>
    <row r="3" spans="1:48" ht="18.75" customHeight="1" x14ac:dyDescent="0.15">
      <c r="A3" s="259" t="str">
        <f>IF(G8="","",IF(OR(G8="役員",G8="社員",G8="嘱託",G8="メイト社員",G8="キャリア社員",G8="シニア社員"),"【提出先】 保養所へ直接提出してください",IF(OR(G8="関係会社",G8="外注工事員",G8="その他"),"【提出先】 センター業務課へ提出してください","【提出先】 厚生課へ提出してください")))</f>
        <v>【提出先】 厚生課へ提出してください</v>
      </c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59"/>
      <c r="V3" s="24" t="s">
        <v>6</v>
      </c>
      <c r="W3" s="5" t="s">
        <v>7</v>
      </c>
      <c r="X3" s="24"/>
      <c r="Y3" s="24" t="s">
        <v>8</v>
      </c>
      <c r="Z3" s="24"/>
      <c r="AA3" s="24"/>
      <c r="AB3" s="24"/>
      <c r="AC3" s="260"/>
      <c r="AD3" s="260"/>
      <c r="AE3" s="260"/>
      <c r="AF3" s="24" t="s">
        <v>9</v>
      </c>
      <c r="AG3" s="261" t="s">
        <v>10</v>
      </c>
      <c r="AH3" s="261"/>
      <c r="AI3" s="24" t="s">
        <v>11</v>
      </c>
      <c r="AJ3" s="261" t="s">
        <v>10</v>
      </c>
      <c r="AK3" s="261"/>
      <c r="AL3" s="24" t="s">
        <v>12</v>
      </c>
    </row>
    <row r="4" spans="1:48" ht="18.75" customHeight="1" thickBot="1" x14ac:dyDescent="0.2">
      <c r="A4" s="259"/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9"/>
      <c r="R4" s="259"/>
      <c r="V4" s="6" t="s">
        <v>6</v>
      </c>
      <c r="W4" s="262"/>
      <c r="X4" s="262"/>
      <c r="Y4" s="7" t="s">
        <v>13</v>
      </c>
      <c r="AC4" s="263"/>
      <c r="AD4" s="263"/>
      <c r="AE4" s="263"/>
      <c r="AF4" s="1" t="s">
        <v>9</v>
      </c>
      <c r="AG4" s="264"/>
      <c r="AH4" s="264"/>
      <c r="AI4" s="1" t="s">
        <v>11</v>
      </c>
      <c r="AJ4" s="264"/>
      <c r="AK4" s="264"/>
      <c r="AL4" s="1" t="s">
        <v>12</v>
      </c>
    </row>
    <row r="5" spans="1:48" ht="15" customHeight="1" x14ac:dyDescent="0.15">
      <c r="A5" s="265" t="s">
        <v>14</v>
      </c>
      <c r="B5" s="266"/>
      <c r="C5" s="266"/>
      <c r="D5" s="266"/>
      <c r="E5" s="266"/>
      <c r="F5" s="267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9"/>
      <c r="V5" s="270" t="s">
        <v>15</v>
      </c>
      <c r="W5" s="271"/>
      <c r="X5" s="271"/>
      <c r="Y5" s="272"/>
      <c r="Z5" s="255"/>
      <c r="AA5" s="256"/>
      <c r="AB5" s="256"/>
      <c r="AC5" s="256"/>
      <c r="AD5" s="256"/>
      <c r="AE5" s="256"/>
      <c r="AF5" s="256"/>
      <c r="AG5" s="256"/>
      <c r="AH5" s="256"/>
      <c r="AI5" s="256"/>
      <c r="AJ5" s="256"/>
      <c r="AK5" s="256"/>
      <c r="AL5" s="257"/>
    </row>
    <row r="6" spans="1:48" ht="13.5" customHeight="1" x14ac:dyDescent="0.15">
      <c r="A6" s="274" t="s">
        <v>16</v>
      </c>
      <c r="B6" s="275"/>
      <c r="C6" s="275"/>
      <c r="D6" s="275"/>
      <c r="E6" s="275"/>
      <c r="F6" s="238"/>
      <c r="G6" s="279"/>
      <c r="H6" s="280"/>
      <c r="I6" s="280"/>
      <c r="J6" s="280"/>
      <c r="K6" s="280"/>
      <c r="L6" s="280"/>
      <c r="M6" s="280"/>
      <c r="N6" s="280"/>
      <c r="O6" s="280"/>
      <c r="P6" s="280"/>
      <c r="Q6" s="280"/>
      <c r="R6" s="280"/>
      <c r="S6" s="280"/>
      <c r="T6" s="280"/>
      <c r="U6" s="281"/>
      <c r="V6" s="235"/>
      <c r="W6" s="273"/>
      <c r="X6" s="273"/>
      <c r="Y6" s="236"/>
      <c r="Z6" s="87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254"/>
      <c r="AV6" s="8"/>
    </row>
    <row r="7" spans="1:48" ht="18.75" customHeight="1" x14ac:dyDescent="0.15">
      <c r="A7" s="276"/>
      <c r="B7" s="277"/>
      <c r="C7" s="277"/>
      <c r="D7" s="277"/>
      <c r="E7" s="277"/>
      <c r="F7" s="278"/>
      <c r="G7" s="282"/>
      <c r="H7" s="283"/>
      <c r="I7" s="283"/>
      <c r="J7" s="283"/>
      <c r="K7" s="283"/>
      <c r="L7" s="283"/>
      <c r="M7" s="283"/>
      <c r="N7" s="283"/>
      <c r="O7" s="283"/>
      <c r="P7" s="283"/>
      <c r="Q7" s="283"/>
      <c r="R7" s="283"/>
      <c r="S7" s="283"/>
      <c r="T7" s="283"/>
      <c r="U7" s="284"/>
      <c r="V7" s="288" t="s">
        <v>19</v>
      </c>
      <c r="W7" s="289"/>
      <c r="X7" s="289"/>
      <c r="Y7" s="290"/>
      <c r="Z7" s="244"/>
      <c r="AA7" s="244"/>
      <c r="AB7" s="244"/>
      <c r="AC7" s="27" t="s">
        <v>17</v>
      </c>
      <c r="AD7" s="244"/>
      <c r="AE7" s="244"/>
      <c r="AF7" s="244"/>
      <c r="AG7" s="244"/>
      <c r="AH7" s="27" t="s">
        <v>17</v>
      </c>
      <c r="AI7" s="245"/>
      <c r="AJ7" s="245"/>
      <c r="AK7" s="245"/>
      <c r="AL7" s="246"/>
      <c r="AV7" s="8"/>
    </row>
    <row r="8" spans="1:48" ht="18.75" customHeight="1" x14ac:dyDescent="0.15">
      <c r="A8" s="192" t="s">
        <v>18</v>
      </c>
      <c r="B8" s="193"/>
      <c r="C8" s="193"/>
      <c r="D8" s="193"/>
      <c r="E8" s="193"/>
      <c r="F8" s="285"/>
      <c r="G8" s="286" t="s">
        <v>106</v>
      </c>
      <c r="H8" s="286"/>
      <c r="I8" s="286"/>
      <c r="J8" s="286"/>
      <c r="K8" s="286"/>
      <c r="L8" s="286"/>
      <c r="M8" s="286"/>
      <c r="N8" s="286"/>
      <c r="O8" s="286"/>
      <c r="P8" s="286"/>
      <c r="Q8" s="286"/>
      <c r="R8" s="286"/>
      <c r="S8" s="286"/>
      <c r="T8" s="286"/>
      <c r="U8" s="287"/>
      <c r="V8" s="288" t="s">
        <v>107</v>
      </c>
      <c r="W8" s="289"/>
      <c r="X8" s="289"/>
      <c r="Y8" s="290"/>
      <c r="Z8" s="244"/>
      <c r="AA8" s="244"/>
      <c r="AB8" s="244"/>
      <c r="AC8" s="27" t="s">
        <v>17</v>
      </c>
      <c r="AD8" s="244"/>
      <c r="AE8" s="244"/>
      <c r="AF8" s="244"/>
      <c r="AG8" s="244"/>
      <c r="AH8" s="27" t="s">
        <v>17</v>
      </c>
      <c r="AI8" s="245"/>
      <c r="AJ8" s="245"/>
      <c r="AK8" s="245"/>
      <c r="AL8" s="246"/>
      <c r="AV8" s="8"/>
    </row>
    <row r="9" spans="1:48" ht="12" customHeight="1" x14ac:dyDescent="0.15">
      <c r="A9" s="212" t="s">
        <v>20</v>
      </c>
      <c r="B9" s="223" t="s">
        <v>21</v>
      </c>
      <c r="C9" s="223"/>
      <c r="D9" s="223"/>
      <c r="E9" s="223"/>
      <c r="F9" s="247"/>
      <c r="G9" s="249"/>
      <c r="H9" s="249"/>
      <c r="I9" s="249"/>
      <c r="J9" s="249"/>
      <c r="K9" s="227" t="s">
        <v>9</v>
      </c>
      <c r="L9" s="229"/>
      <c r="M9" s="229"/>
      <c r="N9" s="227" t="s">
        <v>11</v>
      </c>
      <c r="O9" s="229"/>
      <c r="P9" s="229"/>
      <c r="Q9" s="227" t="s">
        <v>12</v>
      </c>
      <c r="R9" s="227" t="s">
        <v>6</v>
      </c>
      <c r="S9" s="231" t="str">
        <f>IF(AND(G9&lt;&gt;"",L9&lt;&gt;"",O9&lt;&gt;""),DATE(G9,L9,O9),"")</f>
        <v/>
      </c>
      <c r="T9" s="227" t="s">
        <v>22</v>
      </c>
      <c r="U9" s="28"/>
      <c r="V9" s="233" t="s">
        <v>23</v>
      </c>
      <c r="W9" s="234"/>
      <c r="X9" s="223"/>
      <c r="Y9" s="223"/>
      <c r="Z9" s="223"/>
      <c r="AA9" s="223"/>
      <c r="AB9" s="223"/>
      <c r="AC9" s="223"/>
      <c r="AD9" s="223"/>
      <c r="AE9" s="223"/>
      <c r="AF9" s="224"/>
      <c r="AG9" s="237" t="s">
        <v>0</v>
      </c>
      <c r="AH9" s="238"/>
      <c r="AI9" s="80"/>
      <c r="AJ9" s="80"/>
      <c r="AK9" s="80"/>
      <c r="AL9" s="253"/>
      <c r="AV9" s="8"/>
    </row>
    <row r="10" spans="1:48" ht="12" customHeight="1" x14ac:dyDescent="0.15">
      <c r="A10" s="213"/>
      <c r="B10" s="225"/>
      <c r="C10" s="225"/>
      <c r="D10" s="225"/>
      <c r="E10" s="225"/>
      <c r="F10" s="248"/>
      <c r="G10" s="250"/>
      <c r="H10" s="250"/>
      <c r="I10" s="250"/>
      <c r="J10" s="250"/>
      <c r="K10" s="228"/>
      <c r="L10" s="230"/>
      <c r="M10" s="230"/>
      <c r="N10" s="228"/>
      <c r="O10" s="230"/>
      <c r="P10" s="230"/>
      <c r="Q10" s="228"/>
      <c r="R10" s="228"/>
      <c r="S10" s="232"/>
      <c r="T10" s="228"/>
      <c r="U10" s="29"/>
      <c r="V10" s="235"/>
      <c r="W10" s="236"/>
      <c r="X10" s="225"/>
      <c r="Y10" s="225"/>
      <c r="Z10" s="225"/>
      <c r="AA10" s="225"/>
      <c r="AB10" s="225"/>
      <c r="AC10" s="225"/>
      <c r="AD10" s="225"/>
      <c r="AE10" s="225"/>
      <c r="AF10" s="226"/>
      <c r="AG10" s="239"/>
      <c r="AH10" s="240"/>
      <c r="AI10" s="88"/>
      <c r="AJ10" s="88"/>
      <c r="AK10" s="88"/>
      <c r="AL10" s="254"/>
      <c r="AV10" s="8"/>
    </row>
    <row r="11" spans="1:48" ht="12" customHeight="1" x14ac:dyDescent="0.15">
      <c r="A11" s="213"/>
      <c r="B11" s="243" t="s">
        <v>24</v>
      </c>
      <c r="C11" s="243"/>
      <c r="D11" s="243"/>
      <c r="E11" s="243"/>
      <c r="F11" s="251"/>
      <c r="G11" s="249"/>
      <c r="H11" s="249"/>
      <c r="I11" s="249"/>
      <c r="J11" s="249"/>
      <c r="K11" s="227" t="s">
        <v>9</v>
      </c>
      <c r="L11" s="229"/>
      <c r="M11" s="229"/>
      <c r="N11" s="227" t="s">
        <v>11</v>
      </c>
      <c r="O11" s="229"/>
      <c r="P11" s="229"/>
      <c r="Q11" s="227" t="s">
        <v>12</v>
      </c>
      <c r="R11" s="227" t="s">
        <v>6</v>
      </c>
      <c r="S11" s="231" t="str">
        <f>IF(AND(G11&lt;&gt;"",L11&lt;&gt;"",O11&lt;&gt;""),DATE(G11,L11,O11),"")</f>
        <v/>
      </c>
      <c r="T11" s="227" t="s">
        <v>22</v>
      </c>
      <c r="U11" s="30"/>
      <c r="V11" s="233" t="s">
        <v>25</v>
      </c>
      <c r="W11" s="234"/>
      <c r="X11" s="223"/>
      <c r="Y11" s="223"/>
      <c r="Z11" s="223"/>
      <c r="AA11" s="223"/>
      <c r="AB11" s="223"/>
      <c r="AC11" s="223"/>
      <c r="AD11" s="223"/>
      <c r="AE11" s="223"/>
      <c r="AF11" s="224"/>
      <c r="AG11" s="237" t="s">
        <v>26</v>
      </c>
      <c r="AH11" s="238"/>
      <c r="AI11" s="80"/>
      <c r="AJ11" s="243" t="s">
        <v>27</v>
      </c>
      <c r="AK11" s="80"/>
      <c r="AL11" s="241" t="s">
        <v>12</v>
      </c>
    </row>
    <row r="12" spans="1:48" ht="12" customHeight="1" x14ac:dyDescent="0.15">
      <c r="A12" s="214"/>
      <c r="B12" s="118"/>
      <c r="C12" s="118"/>
      <c r="D12" s="118"/>
      <c r="E12" s="118"/>
      <c r="F12" s="252"/>
      <c r="G12" s="250"/>
      <c r="H12" s="250"/>
      <c r="I12" s="250"/>
      <c r="J12" s="250"/>
      <c r="K12" s="228"/>
      <c r="L12" s="230"/>
      <c r="M12" s="230"/>
      <c r="N12" s="228"/>
      <c r="O12" s="230"/>
      <c r="P12" s="230"/>
      <c r="Q12" s="228"/>
      <c r="R12" s="228"/>
      <c r="S12" s="232"/>
      <c r="T12" s="228"/>
      <c r="U12" s="31"/>
      <c r="V12" s="235"/>
      <c r="W12" s="236"/>
      <c r="X12" s="225"/>
      <c r="Y12" s="225"/>
      <c r="Z12" s="225"/>
      <c r="AA12" s="225"/>
      <c r="AB12" s="225"/>
      <c r="AC12" s="225"/>
      <c r="AD12" s="225"/>
      <c r="AE12" s="225"/>
      <c r="AF12" s="226"/>
      <c r="AG12" s="239"/>
      <c r="AH12" s="240"/>
      <c r="AI12" s="88"/>
      <c r="AJ12" s="118"/>
      <c r="AK12" s="88"/>
      <c r="AL12" s="242"/>
    </row>
    <row r="13" spans="1:48" ht="18" customHeight="1" x14ac:dyDescent="0.15">
      <c r="A13" s="212" t="s">
        <v>28</v>
      </c>
      <c r="B13" s="76" t="s">
        <v>29</v>
      </c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6" t="s">
        <v>30</v>
      </c>
      <c r="N13" s="77"/>
      <c r="O13" s="78"/>
      <c r="P13" s="76" t="s">
        <v>31</v>
      </c>
      <c r="Q13" s="77"/>
      <c r="R13" s="78"/>
      <c r="S13" s="76" t="s">
        <v>32</v>
      </c>
      <c r="T13" s="77"/>
      <c r="U13" s="78"/>
      <c r="V13" s="217" t="s">
        <v>33</v>
      </c>
      <c r="W13" s="218"/>
      <c r="X13" s="76"/>
      <c r="Y13" s="77"/>
      <c r="Z13" s="78"/>
      <c r="AA13" s="76" t="s">
        <v>34</v>
      </c>
      <c r="AB13" s="77"/>
      <c r="AC13" s="77"/>
      <c r="AD13" s="77"/>
      <c r="AE13" s="77"/>
      <c r="AF13" s="78"/>
      <c r="AG13" s="76" t="s">
        <v>35</v>
      </c>
      <c r="AH13" s="77"/>
      <c r="AI13" s="77"/>
      <c r="AJ13" s="77"/>
      <c r="AK13" s="77"/>
      <c r="AL13" s="211"/>
    </row>
    <row r="14" spans="1:48" ht="19.5" customHeight="1" x14ac:dyDescent="0.15">
      <c r="A14" s="213"/>
      <c r="B14" s="190"/>
      <c r="C14" s="191"/>
      <c r="D14" s="191"/>
      <c r="E14" s="191"/>
      <c r="F14" s="191"/>
      <c r="G14" s="191"/>
      <c r="H14" s="191"/>
      <c r="I14" s="191"/>
      <c r="J14" s="191"/>
      <c r="K14" s="191"/>
      <c r="L14" s="202"/>
      <c r="M14" s="190"/>
      <c r="N14" s="191"/>
      <c r="O14" s="202"/>
      <c r="P14" s="190"/>
      <c r="Q14" s="191"/>
      <c r="R14" s="202"/>
      <c r="S14" s="203"/>
      <c r="T14" s="204"/>
      <c r="U14" s="208"/>
      <c r="V14" s="219"/>
      <c r="W14" s="220"/>
      <c r="X14" s="76" t="s">
        <v>36</v>
      </c>
      <c r="Y14" s="77"/>
      <c r="Z14" s="78"/>
      <c r="AA14" s="190"/>
      <c r="AB14" s="191"/>
      <c r="AC14" s="191"/>
      <c r="AD14" s="191"/>
      <c r="AE14" s="9" t="s">
        <v>37</v>
      </c>
      <c r="AF14" s="10"/>
      <c r="AG14" s="190">
        <f>AA14</f>
        <v>0</v>
      </c>
      <c r="AH14" s="191"/>
      <c r="AI14" s="191"/>
      <c r="AJ14" s="191"/>
      <c r="AK14" s="9" t="s">
        <v>37</v>
      </c>
      <c r="AL14" s="11"/>
    </row>
    <row r="15" spans="1:48" ht="19.5" customHeight="1" x14ac:dyDescent="0.15">
      <c r="A15" s="213"/>
      <c r="B15" s="190"/>
      <c r="C15" s="191"/>
      <c r="D15" s="191"/>
      <c r="E15" s="191"/>
      <c r="F15" s="191"/>
      <c r="G15" s="191"/>
      <c r="H15" s="191"/>
      <c r="I15" s="191"/>
      <c r="J15" s="191"/>
      <c r="K15" s="191"/>
      <c r="L15" s="202"/>
      <c r="M15" s="190"/>
      <c r="N15" s="191"/>
      <c r="O15" s="202"/>
      <c r="P15" s="82"/>
      <c r="Q15" s="83"/>
      <c r="R15" s="84"/>
      <c r="S15" s="203"/>
      <c r="T15" s="204"/>
      <c r="U15" s="208"/>
      <c r="V15" s="219"/>
      <c r="W15" s="220"/>
      <c r="X15" s="76" t="s">
        <v>38</v>
      </c>
      <c r="Y15" s="77"/>
      <c r="Z15" s="78"/>
      <c r="AA15" s="190"/>
      <c r="AB15" s="191"/>
      <c r="AC15" s="191"/>
      <c r="AD15" s="191"/>
      <c r="AE15" s="9" t="s">
        <v>37</v>
      </c>
      <c r="AF15" s="10"/>
      <c r="AG15" s="190">
        <f>AA15</f>
        <v>0</v>
      </c>
      <c r="AH15" s="191"/>
      <c r="AI15" s="191"/>
      <c r="AJ15" s="191"/>
      <c r="AK15" s="9" t="s">
        <v>37</v>
      </c>
      <c r="AL15" s="11"/>
    </row>
    <row r="16" spans="1:48" ht="19.5" customHeight="1" x14ac:dyDescent="0.15">
      <c r="A16" s="213"/>
      <c r="B16" s="190"/>
      <c r="C16" s="191"/>
      <c r="D16" s="191"/>
      <c r="E16" s="191"/>
      <c r="F16" s="191"/>
      <c r="G16" s="191"/>
      <c r="H16" s="191"/>
      <c r="I16" s="191"/>
      <c r="J16" s="191"/>
      <c r="K16" s="191"/>
      <c r="L16" s="202"/>
      <c r="M16" s="190"/>
      <c r="N16" s="191"/>
      <c r="O16" s="202"/>
      <c r="P16" s="190"/>
      <c r="Q16" s="191"/>
      <c r="R16" s="202"/>
      <c r="S16" s="203"/>
      <c r="T16" s="204"/>
      <c r="U16" s="208"/>
      <c r="V16" s="219"/>
      <c r="W16" s="220"/>
      <c r="X16" s="76" t="s">
        <v>39</v>
      </c>
      <c r="Y16" s="77"/>
      <c r="Z16" s="78"/>
      <c r="AA16" s="190"/>
      <c r="AB16" s="191"/>
      <c r="AC16" s="191"/>
      <c r="AD16" s="191"/>
      <c r="AE16" s="9" t="s">
        <v>37</v>
      </c>
      <c r="AF16" s="10"/>
      <c r="AG16" s="190"/>
      <c r="AH16" s="191"/>
      <c r="AI16" s="191"/>
      <c r="AJ16" s="191"/>
      <c r="AK16" s="9" t="s">
        <v>37</v>
      </c>
      <c r="AL16" s="11"/>
    </row>
    <row r="17" spans="1:57" ht="19.5" customHeight="1" x14ac:dyDescent="0.15">
      <c r="A17" s="213"/>
      <c r="B17" s="190"/>
      <c r="C17" s="191"/>
      <c r="D17" s="191"/>
      <c r="E17" s="191"/>
      <c r="F17" s="191"/>
      <c r="G17" s="191"/>
      <c r="H17" s="191"/>
      <c r="I17" s="191"/>
      <c r="J17" s="191"/>
      <c r="K17" s="191"/>
      <c r="L17" s="202"/>
      <c r="M17" s="190"/>
      <c r="N17" s="191"/>
      <c r="O17" s="202"/>
      <c r="P17" s="190"/>
      <c r="Q17" s="191"/>
      <c r="R17" s="202"/>
      <c r="S17" s="203"/>
      <c r="T17" s="204"/>
      <c r="U17" s="208"/>
      <c r="V17" s="221"/>
      <c r="W17" s="222"/>
      <c r="X17" s="76" t="s">
        <v>40</v>
      </c>
      <c r="Y17" s="77"/>
      <c r="Z17" s="78"/>
      <c r="AA17" s="215">
        <f>SUM(AA14:AD16)</f>
        <v>0</v>
      </c>
      <c r="AB17" s="216"/>
      <c r="AC17" s="216"/>
      <c r="AD17" s="216"/>
      <c r="AE17" s="9" t="s">
        <v>37</v>
      </c>
      <c r="AF17" s="10"/>
      <c r="AG17" s="76">
        <f>SUM(AG14:AJ16)</f>
        <v>0</v>
      </c>
      <c r="AH17" s="77"/>
      <c r="AI17" s="77"/>
      <c r="AJ17" s="77"/>
      <c r="AK17" s="9" t="s">
        <v>37</v>
      </c>
      <c r="AL17" s="11"/>
    </row>
    <row r="18" spans="1:57" ht="19.5" customHeight="1" x14ac:dyDescent="0.15">
      <c r="A18" s="213"/>
      <c r="B18" s="190"/>
      <c r="C18" s="191"/>
      <c r="D18" s="191"/>
      <c r="E18" s="191"/>
      <c r="F18" s="191"/>
      <c r="G18" s="191"/>
      <c r="H18" s="191"/>
      <c r="I18" s="191"/>
      <c r="J18" s="191"/>
      <c r="K18" s="191"/>
      <c r="L18" s="202"/>
      <c r="M18" s="190"/>
      <c r="N18" s="191"/>
      <c r="O18" s="202"/>
      <c r="P18" s="190"/>
      <c r="Q18" s="191"/>
      <c r="R18" s="202"/>
      <c r="S18" s="203"/>
      <c r="T18" s="204"/>
      <c r="U18" s="204"/>
      <c r="V18" s="217" t="s">
        <v>41</v>
      </c>
      <c r="W18" s="218"/>
      <c r="X18" s="76"/>
      <c r="Y18" s="77"/>
      <c r="Z18" s="78"/>
      <c r="AA18" s="76">
        <v>1</v>
      </c>
      <c r="AB18" s="77"/>
      <c r="AC18" s="77" t="s">
        <v>42</v>
      </c>
      <c r="AD18" s="78"/>
      <c r="AE18" s="76">
        <v>2</v>
      </c>
      <c r="AF18" s="77"/>
      <c r="AG18" s="77" t="s">
        <v>42</v>
      </c>
      <c r="AH18" s="78"/>
      <c r="AI18" s="76">
        <v>3</v>
      </c>
      <c r="AJ18" s="77"/>
      <c r="AK18" s="77" t="s">
        <v>42</v>
      </c>
      <c r="AL18" s="211"/>
    </row>
    <row r="19" spans="1:57" ht="19.5" customHeight="1" x14ac:dyDescent="0.15">
      <c r="A19" s="213"/>
      <c r="B19" s="190"/>
      <c r="C19" s="191"/>
      <c r="D19" s="191"/>
      <c r="E19" s="191"/>
      <c r="F19" s="191"/>
      <c r="G19" s="191"/>
      <c r="H19" s="191"/>
      <c r="I19" s="191"/>
      <c r="J19" s="191"/>
      <c r="K19" s="191"/>
      <c r="L19" s="202"/>
      <c r="M19" s="190"/>
      <c r="N19" s="191"/>
      <c r="O19" s="202"/>
      <c r="P19" s="190"/>
      <c r="Q19" s="191"/>
      <c r="R19" s="202"/>
      <c r="S19" s="203"/>
      <c r="T19" s="204"/>
      <c r="U19" s="204"/>
      <c r="V19" s="219"/>
      <c r="W19" s="220"/>
      <c r="X19" s="76" t="s">
        <v>43</v>
      </c>
      <c r="Y19" s="77"/>
      <c r="Z19" s="78"/>
      <c r="AA19" s="205"/>
      <c r="AB19" s="206"/>
      <c r="AC19" s="206"/>
      <c r="AD19" s="207"/>
      <c r="AE19" s="190"/>
      <c r="AF19" s="191"/>
      <c r="AG19" s="9" t="s">
        <v>37</v>
      </c>
      <c r="AH19" s="10"/>
      <c r="AI19" s="200"/>
      <c r="AJ19" s="201"/>
      <c r="AK19" s="9" t="s">
        <v>37</v>
      </c>
      <c r="AL19" s="11"/>
    </row>
    <row r="20" spans="1:57" ht="19.5" customHeight="1" x14ac:dyDescent="0.15">
      <c r="A20" s="213"/>
      <c r="B20" s="190"/>
      <c r="C20" s="191"/>
      <c r="D20" s="191"/>
      <c r="E20" s="191"/>
      <c r="F20" s="191"/>
      <c r="G20" s="191"/>
      <c r="H20" s="191"/>
      <c r="I20" s="191"/>
      <c r="J20" s="191"/>
      <c r="K20" s="191"/>
      <c r="L20" s="202"/>
      <c r="M20" s="190"/>
      <c r="N20" s="191"/>
      <c r="O20" s="202"/>
      <c r="P20" s="79"/>
      <c r="Q20" s="80"/>
      <c r="R20" s="81"/>
      <c r="S20" s="203"/>
      <c r="T20" s="204"/>
      <c r="U20" s="204"/>
      <c r="V20" s="219"/>
      <c r="W20" s="220"/>
      <c r="X20" s="76" t="s">
        <v>44</v>
      </c>
      <c r="Y20" s="77"/>
      <c r="Z20" s="78"/>
      <c r="AA20" s="190"/>
      <c r="AB20" s="191"/>
      <c r="AC20" s="9" t="s">
        <v>37</v>
      </c>
      <c r="AD20" s="10"/>
      <c r="AE20" s="190"/>
      <c r="AF20" s="191"/>
      <c r="AG20" s="9" t="s">
        <v>37</v>
      </c>
      <c r="AH20" s="10"/>
      <c r="AI20" s="205"/>
      <c r="AJ20" s="206"/>
      <c r="AK20" s="206"/>
      <c r="AL20" s="309"/>
    </row>
    <row r="21" spans="1:57" ht="19.5" customHeight="1" x14ac:dyDescent="0.15">
      <c r="A21" s="213"/>
      <c r="B21" s="190"/>
      <c r="C21" s="191"/>
      <c r="D21" s="191"/>
      <c r="E21" s="191"/>
      <c r="F21" s="191"/>
      <c r="G21" s="191"/>
      <c r="H21" s="191"/>
      <c r="I21" s="191"/>
      <c r="J21" s="191"/>
      <c r="K21" s="191"/>
      <c r="L21" s="202"/>
      <c r="M21" s="190"/>
      <c r="N21" s="191"/>
      <c r="O21" s="202"/>
      <c r="P21" s="190"/>
      <c r="Q21" s="191"/>
      <c r="R21" s="202"/>
      <c r="S21" s="203"/>
      <c r="T21" s="204"/>
      <c r="U21" s="204"/>
      <c r="V21" s="219"/>
      <c r="W21" s="220"/>
      <c r="X21" s="307" t="s">
        <v>45</v>
      </c>
      <c r="Y21" s="209"/>
      <c r="Z21" s="209"/>
      <c r="AA21" s="209"/>
      <c r="AB21" s="209"/>
      <c r="AC21" s="209"/>
      <c r="AD21" s="209"/>
      <c r="AE21" s="209"/>
      <c r="AF21" s="308"/>
      <c r="AG21" s="12">
        <v>1</v>
      </c>
      <c r="AH21" s="209" t="s">
        <v>42</v>
      </c>
      <c r="AI21" s="308"/>
      <c r="AJ21" s="13">
        <v>2</v>
      </c>
      <c r="AK21" s="209" t="s">
        <v>42</v>
      </c>
      <c r="AL21" s="210"/>
    </row>
    <row r="22" spans="1:57" ht="19.5" customHeight="1" x14ac:dyDescent="0.15">
      <c r="A22" s="213"/>
      <c r="B22" s="190"/>
      <c r="C22" s="191"/>
      <c r="D22" s="191"/>
      <c r="E22" s="191"/>
      <c r="F22" s="191"/>
      <c r="G22" s="191"/>
      <c r="H22" s="191"/>
      <c r="I22" s="191"/>
      <c r="J22" s="191"/>
      <c r="K22" s="191"/>
      <c r="L22" s="202"/>
      <c r="M22" s="190"/>
      <c r="N22" s="191"/>
      <c r="O22" s="202"/>
      <c r="P22" s="190"/>
      <c r="Q22" s="191"/>
      <c r="R22" s="202"/>
      <c r="S22" s="203"/>
      <c r="T22" s="204"/>
      <c r="U22" s="204"/>
      <c r="V22" s="219"/>
      <c r="W22" s="220"/>
      <c r="X22" s="186" t="s">
        <v>46</v>
      </c>
      <c r="Y22" s="187"/>
      <c r="Z22" s="187"/>
      <c r="AA22" s="187"/>
      <c r="AB22" s="187"/>
      <c r="AC22" s="187"/>
      <c r="AD22" s="184" t="s">
        <v>103</v>
      </c>
      <c r="AE22" s="184"/>
      <c r="AF22" s="185"/>
      <c r="AG22" s="200"/>
      <c r="AH22" s="201"/>
      <c r="AI22" s="14" t="s">
        <v>47</v>
      </c>
      <c r="AJ22" s="200"/>
      <c r="AK22" s="201"/>
      <c r="AL22" s="15" t="s">
        <v>47</v>
      </c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</row>
    <row r="23" spans="1:57" ht="19.5" customHeight="1" x14ac:dyDescent="0.15">
      <c r="A23" s="214"/>
      <c r="B23" s="190"/>
      <c r="C23" s="191"/>
      <c r="D23" s="191"/>
      <c r="E23" s="191"/>
      <c r="F23" s="191"/>
      <c r="G23" s="191"/>
      <c r="H23" s="191"/>
      <c r="I23" s="191"/>
      <c r="J23" s="191"/>
      <c r="K23" s="191"/>
      <c r="L23" s="202"/>
      <c r="M23" s="190"/>
      <c r="N23" s="191"/>
      <c r="O23" s="202"/>
      <c r="P23" s="190"/>
      <c r="Q23" s="191"/>
      <c r="R23" s="202"/>
      <c r="S23" s="203"/>
      <c r="T23" s="204"/>
      <c r="U23" s="204"/>
      <c r="V23" s="219"/>
      <c r="W23" s="220"/>
      <c r="X23" s="186" t="s">
        <v>48</v>
      </c>
      <c r="Y23" s="187"/>
      <c r="Z23" s="187"/>
      <c r="AA23" s="187"/>
      <c r="AB23" s="187"/>
      <c r="AC23" s="187"/>
      <c r="AD23" s="184" t="s">
        <v>102</v>
      </c>
      <c r="AE23" s="184"/>
      <c r="AF23" s="185"/>
      <c r="AG23" s="188"/>
      <c r="AH23" s="189"/>
      <c r="AI23" s="14" t="s">
        <v>47</v>
      </c>
      <c r="AJ23" s="190"/>
      <c r="AK23" s="191"/>
      <c r="AL23" s="15" t="s">
        <v>47</v>
      </c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</row>
    <row r="24" spans="1:57" ht="19.5" customHeight="1" x14ac:dyDescent="0.15">
      <c r="A24" s="192" t="s">
        <v>49</v>
      </c>
      <c r="B24" s="193"/>
      <c r="C24" s="193"/>
      <c r="D24" s="193"/>
      <c r="E24" s="193"/>
      <c r="F24" s="193"/>
      <c r="G24" s="193"/>
      <c r="H24" s="193"/>
      <c r="I24" s="193"/>
      <c r="J24" s="193"/>
      <c r="K24" s="193"/>
      <c r="L24" s="193"/>
      <c r="M24" s="193"/>
      <c r="N24" s="193"/>
      <c r="O24" s="193"/>
      <c r="P24" s="193"/>
      <c r="Q24" s="193"/>
      <c r="R24" s="193"/>
      <c r="S24" s="193"/>
      <c r="T24" s="193"/>
      <c r="U24" s="193"/>
      <c r="V24" s="219"/>
      <c r="W24" s="220"/>
      <c r="X24" s="186" t="s">
        <v>50</v>
      </c>
      <c r="Y24" s="187"/>
      <c r="Z24" s="187"/>
      <c r="AA24" s="187"/>
      <c r="AB24" s="187"/>
      <c r="AC24" s="187"/>
      <c r="AD24" s="184" t="s">
        <v>51</v>
      </c>
      <c r="AE24" s="184"/>
      <c r="AF24" s="185"/>
      <c r="AG24" s="188"/>
      <c r="AH24" s="189"/>
      <c r="AI24" s="14" t="s">
        <v>47</v>
      </c>
      <c r="AJ24" s="190"/>
      <c r="AK24" s="191"/>
      <c r="AL24" s="15" t="s">
        <v>47</v>
      </c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</row>
    <row r="25" spans="1:57" ht="19.5" customHeight="1" x14ac:dyDescent="0.15">
      <c r="A25" s="194"/>
      <c r="B25" s="195"/>
      <c r="C25" s="195"/>
      <c r="D25" s="17" t="s">
        <v>11</v>
      </c>
      <c r="E25" s="195"/>
      <c r="F25" s="195"/>
      <c r="G25" s="195"/>
      <c r="H25" s="17" t="s">
        <v>12</v>
      </c>
      <c r="I25" s="17" t="s">
        <v>52</v>
      </c>
      <c r="J25" s="25"/>
      <c r="K25" s="17" t="s">
        <v>53</v>
      </c>
      <c r="L25" s="183"/>
      <c r="M25" s="183"/>
      <c r="N25" s="183"/>
      <c r="O25" s="17" t="s">
        <v>54</v>
      </c>
      <c r="P25" s="17" t="s">
        <v>55</v>
      </c>
      <c r="Q25" s="183"/>
      <c r="R25" s="183"/>
      <c r="S25" s="183"/>
      <c r="T25" s="18" t="s">
        <v>56</v>
      </c>
      <c r="U25" s="17"/>
      <c r="V25" s="219"/>
      <c r="W25" s="220"/>
      <c r="X25" s="154" t="s">
        <v>57</v>
      </c>
      <c r="Y25" s="155"/>
      <c r="Z25" s="155"/>
      <c r="AA25" s="155"/>
      <c r="AB25" s="155"/>
      <c r="AC25" s="155"/>
      <c r="AD25" s="184" t="s">
        <v>104</v>
      </c>
      <c r="AE25" s="184"/>
      <c r="AF25" s="185"/>
      <c r="AG25" s="188"/>
      <c r="AH25" s="189"/>
      <c r="AI25" s="14" t="s">
        <v>47</v>
      </c>
      <c r="AJ25" s="190"/>
      <c r="AK25" s="191"/>
      <c r="AL25" s="15" t="s">
        <v>47</v>
      </c>
    </row>
    <row r="26" spans="1:57" ht="19.5" customHeight="1" x14ac:dyDescent="0.15">
      <c r="A26" s="192" t="s">
        <v>58</v>
      </c>
      <c r="B26" s="193"/>
      <c r="C26" s="193"/>
      <c r="D26" s="193"/>
      <c r="E26" s="193"/>
      <c r="F26" s="193"/>
      <c r="G26" s="193"/>
      <c r="H26" s="193"/>
      <c r="I26" s="193"/>
      <c r="J26" s="193"/>
      <c r="K26" s="193"/>
      <c r="L26" s="193"/>
      <c r="M26" s="193"/>
      <c r="N26" s="193"/>
      <c r="O26" s="193"/>
      <c r="P26" s="193"/>
      <c r="Q26" s="193"/>
      <c r="R26" s="193"/>
      <c r="S26" s="193"/>
      <c r="T26" s="193"/>
      <c r="U26" s="193"/>
      <c r="V26" s="219"/>
      <c r="W26" s="220"/>
      <c r="X26" s="186" t="s">
        <v>59</v>
      </c>
      <c r="Y26" s="187"/>
      <c r="Z26" s="187"/>
      <c r="AA26" s="187"/>
      <c r="AB26" s="187"/>
      <c r="AC26" s="187"/>
      <c r="AD26" s="184" t="s">
        <v>100</v>
      </c>
      <c r="AE26" s="184"/>
      <c r="AF26" s="185"/>
      <c r="AG26" s="188"/>
      <c r="AH26" s="189"/>
      <c r="AI26" s="14" t="s">
        <v>47</v>
      </c>
      <c r="AJ26" s="190"/>
      <c r="AK26" s="191"/>
      <c r="AL26" s="15" t="s">
        <v>47</v>
      </c>
      <c r="AP26" s="19"/>
    </row>
    <row r="27" spans="1:57" ht="19.5" customHeight="1" x14ac:dyDescent="0.15">
      <c r="A27" s="196"/>
      <c r="B27" s="197"/>
      <c r="C27" s="197"/>
      <c r="D27" s="17" t="s">
        <v>11</v>
      </c>
      <c r="E27" s="197"/>
      <c r="F27" s="197"/>
      <c r="G27" s="197"/>
      <c r="H27" s="17" t="s">
        <v>12</v>
      </c>
      <c r="I27" s="17" t="s">
        <v>52</v>
      </c>
      <c r="J27" s="54"/>
      <c r="K27" s="17" t="s">
        <v>53</v>
      </c>
      <c r="L27" s="198"/>
      <c r="M27" s="198"/>
      <c r="N27" s="198"/>
      <c r="O27" s="199" t="s">
        <v>60</v>
      </c>
      <c r="P27" s="199"/>
      <c r="Q27" s="199"/>
      <c r="R27" s="17"/>
      <c r="S27" s="17"/>
      <c r="T27" s="18"/>
      <c r="U27" s="17"/>
      <c r="V27" s="219"/>
      <c r="W27" s="220"/>
      <c r="X27" s="186" t="s">
        <v>101</v>
      </c>
      <c r="Y27" s="187"/>
      <c r="Z27" s="187"/>
      <c r="AA27" s="187"/>
      <c r="AB27" s="187"/>
      <c r="AC27" s="187"/>
      <c r="AD27" s="184" t="s">
        <v>102</v>
      </c>
      <c r="AE27" s="184"/>
      <c r="AF27" s="185"/>
      <c r="AG27" s="188"/>
      <c r="AH27" s="189"/>
      <c r="AI27" s="14" t="s">
        <v>47</v>
      </c>
      <c r="AJ27" s="190"/>
      <c r="AK27" s="191"/>
      <c r="AL27" s="15" t="s">
        <v>47</v>
      </c>
    </row>
    <row r="28" spans="1:57" ht="19.5" customHeight="1" x14ac:dyDescent="0.15">
      <c r="A28" s="58"/>
      <c r="B28" s="59"/>
      <c r="C28" s="59"/>
      <c r="D28" s="60"/>
      <c r="E28" s="59"/>
      <c r="F28" s="59"/>
      <c r="G28" s="59"/>
      <c r="H28" s="60"/>
      <c r="I28" s="60"/>
      <c r="J28" s="61"/>
      <c r="K28" s="60"/>
      <c r="L28" s="62"/>
      <c r="M28" s="62"/>
      <c r="N28" s="62"/>
      <c r="O28" s="63"/>
      <c r="P28" s="63"/>
      <c r="Q28" s="63"/>
      <c r="R28" s="60"/>
      <c r="S28" s="60"/>
      <c r="T28" s="20"/>
      <c r="U28" s="60"/>
      <c r="V28" s="221"/>
      <c r="W28" s="222"/>
      <c r="X28" s="180" t="s">
        <v>61</v>
      </c>
      <c r="Y28" s="181"/>
      <c r="Z28" s="181"/>
      <c r="AA28" s="181"/>
      <c r="AB28" s="181"/>
      <c r="AC28" s="181"/>
      <c r="AD28" s="181"/>
      <c r="AE28" s="181"/>
      <c r="AF28" s="181"/>
      <c r="AG28" s="181"/>
      <c r="AH28" s="181"/>
      <c r="AI28" s="181"/>
      <c r="AJ28" s="181"/>
      <c r="AK28" s="181"/>
      <c r="AL28" s="182"/>
    </row>
    <row r="29" spans="1:57" ht="17.25" customHeight="1" thickBot="1" x14ac:dyDescent="0.2">
      <c r="A29" s="173" t="s">
        <v>62</v>
      </c>
      <c r="B29" s="174"/>
      <c r="C29" s="175"/>
      <c r="D29" s="57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6"/>
    </row>
    <row r="30" spans="1:57" ht="17.25" customHeight="1" x14ac:dyDescent="0.15">
      <c r="A30" s="165" t="s">
        <v>63</v>
      </c>
      <c r="B30" s="166"/>
      <c r="C30" s="166"/>
      <c r="D30" s="166"/>
      <c r="E30" s="166"/>
      <c r="F30" s="166"/>
      <c r="G30" s="166"/>
      <c r="H30" s="166"/>
      <c r="I30" s="166"/>
      <c r="J30" s="166"/>
      <c r="K30" s="166"/>
      <c r="L30" s="166"/>
      <c r="M30" s="166"/>
      <c r="N30" s="166"/>
      <c r="O30" s="166"/>
      <c r="P30" s="166"/>
      <c r="Q30" s="166"/>
      <c r="R30" s="166"/>
      <c r="S30" s="166"/>
      <c r="T30" s="166"/>
      <c r="U30" s="166"/>
      <c r="V30" s="166"/>
      <c r="W30" s="166"/>
      <c r="X30" s="166"/>
      <c r="Y30" s="166"/>
      <c r="Z30" s="166"/>
      <c r="AA30" s="166"/>
      <c r="AB30" s="166"/>
      <c r="AC30" s="166"/>
      <c r="AD30" s="166"/>
      <c r="AE30" s="166"/>
      <c r="AF30" s="166"/>
      <c r="AG30" s="166"/>
      <c r="AH30" s="166"/>
      <c r="AI30" s="166"/>
      <c r="AJ30" s="166"/>
      <c r="AK30" s="166"/>
      <c r="AL30" s="167"/>
    </row>
    <row r="31" spans="1:57" ht="18" customHeight="1" x14ac:dyDescent="0.15">
      <c r="A31" s="168" t="s">
        <v>64</v>
      </c>
      <c r="B31" s="169"/>
      <c r="C31" s="169"/>
      <c r="D31" s="169"/>
      <c r="E31" s="169"/>
      <c r="F31" s="169"/>
      <c r="G31" s="169"/>
      <c r="H31" s="169"/>
      <c r="I31" s="169"/>
      <c r="J31" s="169"/>
      <c r="K31" s="170"/>
      <c r="L31" s="171" t="s">
        <v>65</v>
      </c>
      <c r="M31" s="172"/>
      <c r="N31" s="172"/>
      <c r="O31" s="172"/>
      <c r="P31" s="172"/>
      <c r="Q31" s="172"/>
      <c r="R31" s="172"/>
      <c r="S31" s="172"/>
      <c r="T31" s="172"/>
      <c r="U31" s="172"/>
      <c r="V31" s="45" t="s">
        <v>66</v>
      </c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7"/>
    </row>
    <row r="32" spans="1:57" ht="18" customHeight="1" x14ac:dyDescent="0.15">
      <c r="A32" s="117" t="s">
        <v>26</v>
      </c>
      <c r="B32" s="118"/>
      <c r="C32" s="119"/>
      <c r="D32" s="117" t="s">
        <v>67</v>
      </c>
      <c r="E32" s="119"/>
      <c r="F32" s="117" t="s">
        <v>68</v>
      </c>
      <c r="G32" s="119"/>
      <c r="H32" s="117" t="s">
        <v>69</v>
      </c>
      <c r="I32" s="118"/>
      <c r="J32" s="118"/>
      <c r="K32" s="119"/>
      <c r="L32" s="93"/>
      <c r="M32" s="94"/>
      <c r="N32" s="95"/>
      <c r="O32" s="93" t="s">
        <v>70</v>
      </c>
      <c r="P32" s="94"/>
      <c r="Q32" s="95"/>
      <c r="R32" s="94"/>
      <c r="S32" s="94"/>
      <c r="T32" s="94"/>
      <c r="U32" s="94"/>
      <c r="V32" s="161" t="s">
        <v>46</v>
      </c>
      <c r="W32" s="162"/>
      <c r="X32" s="162"/>
      <c r="Y32" s="162"/>
      <c r="Z32" s="162"/>
      <c r="AA32" s="162"/>
      <c r="AB32" s="163" t="s">
        <v>103</v>
      </c>
      <c r="AC32" s="163"/>
      <c r="AD32" s="163"/>
      <c r="AE32" s="164"/>
      <c r="AF32" s="93">
        <f t="shared" ref="AF32:AF37" si="0">AG22+AJ22</f>
        <v>0</v>
      </c>
      <c r="AG32" s="94"/>
      <c r="AH32" s="26" t="s">
        <v>71</v>
      </c>
      <c r="AI32" s="150">
        <f>AF32*4500</f>
        <v>0</v>
      </c>
      <c r="AJ32" s="151"/>
      <c r="AK32" s="151"/>
      <c r="AL32" s="32" t="s">
        <v>72</v>
      </c>
    </row>
    <row r="33" spans="1:67" ht="18" customHeight="1" x14ac:dyDescent="0.15">
      <c r="A33" s="76" t="s">
        <v>36</v>
      </c>
      <c r="B33" s="77"/>
      <c r="C33" s="78"/>
      <c r="D33" s="76">
        <f>AG14</f>
        <v>0</v>
      </c>
      <c r="E33" s="78"/>
      <c r="F33" s="76">
        <f>AI11</f>
        <v>0</v>
      </c>
      <c r="G33" s="78"/>
      <c r="H33" s="156">
        <f>D33*F33*3500</f>
        <v>0</v>
      </c>
      <c r="I33" s="157"/>
      <c r="J33" s="157"/>
      <c r="K33" s="14" t="s">
        <v>73</v>
      </c>
      <c r="L33" s="93" t="s">
        <v>43</v>
      </c>
      <c r="M33" s="94"/>
      <c r="N33" s="95"/>
      <c r="O33" s="93">
        <f>AE19+AI19</f>
        <v>0</v>
      </c>
      <c r="P33" s="94"/>
      <c r="Q33" s="95"/>
      <c r="R33" s="152">
        <f>O33*700</f>
        <v>0</v>
      </c>
      <c r="S33" s="153"/>
      <c r="T33" s="153"/>
      <c r="U33" s="20" t="s">
        <v>73</v>
      </c>
      <c r="V33" s="176" t="s">
        <v>48</v>
      </c>
      <c r="W33" s="177"/>
      <c r="X33" s="177"/>
      <c r="Y33" s="177"/>
      <c r="Z33" s="177"/>
      <c r="AA33" s="177"/>
      <c r="AB33" s="178" t="s">
        <v>105</v>
      </c>
      <c r="AC33" s="178"/>
      <c r="AD33" s="178"/>
      <c r="AE33" s="179"/>
      <c r="AF33" s="93">
        <f t="shared" si="0"/>
        <v>0</v>
      </c>
      <c r="AG33" s="94"/>
      <c r="AH33" s="26" t="s">
        <v>71</v>
      </c>
      <c r="AI33" s="150">
        <f>AF33*2600</f>
        <v>0</v>
      </c>
      <c r="AJ33" s="151"/>
      <c r="AK33" s="151"/>
      <c r="AL33" s="32" t="s">
        <v>72</v>
      </c>
    </row>
    <row r="34" spans="1:67" ht="18" customHeight="1" x14ac:dyDescent="0.15">
      <c r="A34" s="76" t="s">
        <v>74</v>
      </c>
      <c r="B34" s="77"/>
      <c r="C34" s="78"/>
      <c r="D34" s="76">
        <f>AG15</f>
        <v>0</v>
      </c>
      <c r="E34" s="78"/>
      <c r="F34" s="76">
        <f>AI11</f>
        <v>0</v>
      </c>
      <c r="G34" s="78"/>
      <c r="H34" s="156">
        <f>D34*F34*1500</f>
        <v>0</v>
      </c>
      <c r="I34" s="157"/>
      <c r="J34" s="157"/>
      <c r="K34" s="14" t="s">
        <v>73</v>
      </c>
      <c r="L34" s="93" t="s">
        <v>44</v>
      </c>
      <c r="M34" s="94"/>
      <c r="N34" s="95"/>
      <c r="O34" s="93">
        <f>AA20+AE20</f>
        <v>0</v>
      </c>
      <c r="P34" s="94"/>
      <c r="Q34" s="95"/>
      <c r="R34" s="152">
        <f>O34*2300</f>
        <v>0</v>
      </c>
      <c r="S34" s="153"/>
      <c r="T34" s="153"/>
      <c r="U34" s="20" t="s">
        <v>73</v>
      </c>
      <c r="V34" s="154" t="s">
        <v>50</v>
      </c>
      <c r="W34" s="155"/>
      <c r="X34" s="155"/>
      <c r="Y34" s="155"/>
      <c r="Z34" s="155"/>
      <c r="AA34" s="155"/>
      <c r="AB34" s="125" t="s">
        <v>75</v>
      </c>
      <c r="AC34" s="125"/>
      <c r="AD34" s="125"/>
      <c r="AE34" s="126"/>
      <c r="AF34" s="93">
        <f t="shared" si="0"/>
        <v>0</v>
      </c>
      <c r="AG34" s="94"/>
      <c r="AH34" s="26" t="s">
        <v>71</v>
      </c>
      <c r="AI34" s="150">
        <f>AF34*800</f>
        <v>0</v>
      </c>
      <c r="AJ34" s="151"/>
      <c r="AK34" s="151"/>
      <c r="AL34" s="32" t="s">
        <v>72</v>
      </c>
    </row>
    <row r="35" spans="1:67" ht="18" customHeight="1" x14ac:dyDescent="0.15">
      <c r="A35" s="76" t="s">
        <v>39</v>
      </c>
      <c r="B35" s="77"/>
      <c r="C35" s="78"/>
      <c r="D35" s="76">
        <f>AG16</f>
        <v>0</v>
      </c>
      <c r="E35" s="78"/>
      <c r="F35" s="76">
        <f>AI11</f>
        <v>0</v>
      </c>
      <c r="G35" s="78"/>
      <c r="H35" s="156">
        <f>D35*F35*500</f>
        <v>0</v>
      </c>
      <c r="I35" s="157"/>
      <c r="J35" s="157"/>
      <c r="K35" s="14" t="s">
        <v>73</v>
      </c>
      <c r="L35" s="158"/>
      <c r="M35" s="159"/>
      <c r="N35" s="160"/>
      <c r="O35" s="158"/>
      <c r="P35" s="159"/>
      <c r="Q35" s="160"/>
      <c r="R35" s="137"/>
      <c r="S35" s="138"/>
      <c r="T35" s="138"/>
      <c r="U35" s="33"/>
      <c r="V35" s="123" t="s">
        <v>76</v>
      </c>
      <c r="W35" s="124"/>
      <c r="X35" s="124"/>
      <c r="Y35" s="124"/>
      <c r="Z35" s="124"/>
      <c r="AA35" s="124"/>
      <c r="AB35" s="125" t="s">
        <v>104</v>
      </c>
      <c r="AC35" s="125"/>
      <c r="AD35" s="125"/>
      <c r="AE35" s="126"/>
      <c r="AF35" s="93">
        <f t="shared" si="0"/>
        <v>0</v>
      </c>
      <c r="AG35" s="94"/>
      <c r="AH35" s="26" t="s">
        <v>71</v>
      </c>
      <c r="AI35" s="150">
        <f>AF35*700</f>
        <v>0</v>
      </c>
      <c r="AJ35" s="151"/>
      <c r="AK35" s="151"/>
      <c r="AL35" s="32" t="s">
        <v>72</v>
      </c>
    </row>
    <row r="36" spans="1:67" ht="18" customHeight="1" x14ac:dyDescent="0.15">
      <c r="A36" s="294" t="s">
        <v>77</v>
      </c>
      <c r="B36" s="295"/>
      <c r="C36" s="296"/>
      <c r="D36" s="297">
        <f>SUM(D33:E35)</f>
        <v>0</v>
      </c>
      <c r="E36" s="298"/>
      <c r="F36" s="134"/>
      <c r="G36" s="136"/>
      <c r="H36" s="299">
        <f>SUM(H33:J35)</f>
        <v>0</v>
      </c>
      <c r="I36" s="300"/>
      <c r="J36" s="300"/>
      <c r="K36" s="34" t="s">
        <v>73</v>
      </c>
      <c r="L36" s="294" t="s">
        <v>78</v>
      </c>
      <c r="M36" s="295"/>
      <c r="N36" s="296"/>
      <c r="O36" s="158">
        <f>SUM(O33:Q34)</f>
        <v>0</v>
      </c>
      <c r="P36" s="159"/>
      <c r="Q36" s="160"/>
      <c r="R36" s="137">
        <f>SUM(R33:T34)</f>
        <v>0</v>
      </c>
      <c r="S36" s="138"/>
      <c r="T36" s="138"/>
      <c r="U36" s="33" t="s">
        <v>73</v>
      </c>
      <c r="V36" s="123" t="s">
        <v>79</v>
      </c>
      <c r="W36" s="124"/>
      <c r="X36" s="124"/>
      <c r="Y36" s="124"/>
      <c r="Z36" s="124"/>
      <c r="AA36" s="124"/>
      <c r="AB36" s="125" t="s">
        <v>100</v>
      </c>
      <c r="AC36" s="125"/>
      <c r="AD36" s="125"/>
      <c r="AE36" s="126"/>
      <c r="AF36" s="93">
        <f t="shared" si="0"/>
        <v>0</v>
      </c>
      <c r="AG36" s="94"/>
      <c r="AH36" s="26" t="s">
        <v>71</v>
      </c>
      <c r="AI36" s="127">
        <f>AF36*3000</f>
        <v>0</v>
      </c>
      <c r="AJ36" s="128"/>
      <c r="AK36" s="128"/>
      <c r="AL36" s="35" t="s">
        <v>72</v>
      </c>
    </row>
    <row r="37" spans="1:67" ht="18" customHeight="1" x14ac:dyDescent="0.15">
      <c r="A37" s="129" t="s">
        <v>80</v>
      </c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23" t="s">
        <v>101</v>
      </c>
      <c r="W37" s="124"/>
      <c r="X37" s="124"/>
      <c r="Y37" s="124"/>
      <c r="Z37" s="124"/>
      <c r="AA37" s="124"/>
      <c r="AB37" s="125" t="s">
        <v>105</v>
      </c>
      <c r="AC37" s="125"/>
      <c r="AD37" s="125"/>
      <c r="AE37" s="126"/>
      <c r="AF37" s="93">
        <f t="shared" si="0"/>
        <v>0</v>
      </c>
      <c r="AG37" s="94"/>
      <c r="AH37" s="26" t="s">
        <v>71</v>
      </c>
      <c r="AI37" s="127">
        <f>AF37*2600</f>
        <v>0</v>
      </c>
      <c r="AJ37" s="128"/>
      <c r="AK37" s="128"/>
      <c r="AL37" s="35" t="s">
        <v>72</v>
      </c>
    </row>
    <row r="38" spans="1:67" ht="18" customHeight="1" thickBot="1" x14ac:dyDescent="0.2">
      <c r="A38" s="139" t="s">
        <v>82</v>
      </c>
      <c r="B38" s="140"/>
      <c r="C38" s="141"/>
      <c r="D38" s="142">
        <f>Q25-L25</f>
        <v>0</v>
      </c>
      <c r="E38" s="143"/>
      <c r="F38" s="143"/>
      <c r="G38" s="143"/>
      <c r="H38" s="143"/>
      <c r="I38" s="143" t="s">
        <v>83</v>
      </c>
      <c r="J38" s="143"/>
      <c r="K38" s="144"/>
      <c r="L38" s="145" t="s">
        <v>84</v>
      </c>
      <c r="M38" s="146"/>
      <c r="N38" s="147"/>
      <c r="O38" s="148">
        <f>IF(Q25-L25&gt;=4,1000,IF(Q25-L25&gt;=2,500,0))</f>
        <v>0</v>
      </c>
      <c r="P38" s="149"/>
      <c r="Q38" s="149"/>
      <c r="R38" s="149"/>
      <c r="S38" s="149"/>
      <c r="T38" s="149"/>
      <c r="U38" s="37" t="s">
        <v>72</v>
      </c>
      <c r="V38" s="131" t="s">
        <v>81</v>
      </c>
      <c r="W38" s="132"/>
      <c r="X38" s="132"/>
      <c r="Y38" s="132"/>
      <c r="Z38" s="132"/>
      <c r="AA38" s="132"/>
      <c r="AB38" s="132"/>
      <c r="AC38" s="132"/>
      <c r="AD38" s="132"/>
      <c r="AE38" s="133"/>
      <c r="AF38" s="134"/>
      <c r="AG38" s="135"/>
      <c r="AH38" s="136"/>
      <c r="AI38" s="137">
        <f>SUM(AI32:AK37)</f>
        <v>0</v>
      </c>
      <c r="AJ38" s="138"/>
      <c r="AK38" s="138"/>
      <c r="AL38" s="36" t="s">
        <v>72</v>
      </c>
    </row>
    <row r="39" spans="1:67" ht="18" customHeight="1" thickTop="1" x14ac:dyDescent="0.15">
      <c r="A39" s="96" t="s">
        <v>85</v>
      </c>
      <c r="B39" s="97"/>
      <c r="C39" s="97"/>
      <c r="D39" s="97"/>
      <c r="E39" s="97"/>
      <c r="F39" s="97"/>
      <c r="G39" s="97"/>
      <c r="H39" s="97"/>
      <c r="I39" s="97"/>
      <c r="J39" s="97"/>
      <c r="K39" s="98"/>
      <c r="L39" s="99">
        <f>H36+R36+AI38+O38</f>
        <v>0</v>
      </c>
      <c r="M39" s="99"/>
      <c r="N39" s="99"/>
      <c r="O39" s="99"/>
      <c r="P39" s="99"/>
      <c r="Q39" s="99"/>
      <c r="R39" s="99"/>
      <c r="S39" s="99"/>
      <c r="T39" s="99"/>
      <c r="U39" s="38" t="s">
        <v>72</v>
      </c>
      <c r="V39" s="100" t="s">
        <v>86</v>
      </c>
      <c r="W39" s="101"/>
      <c r="X39" s="101"/>
      <c r="Y39" s="101"/>
      <c r="Z39" s="101"/>
      <c r="AA39" s="101"/>
      <c r="AB39" s="101"/>
      <c r="AC39" s="101"/>
      <c r="AD39" s="101"/>
      <c r="AE39" s="102"/>
      <c r="AF39" s="106">
        <f>L39+L40</f>
        <v>0</v>
      </c>
      <c r="AG39" s="107"/>
      <c r="AH39" s="107"/>
      <c r="AI39" s="107"/>
      <c r="AJ39" s="107"/>
      <c r="AK39" s="107"/>
      <c r="AL39" s="110" t="s">
        <v>72</v>
      </c>
    </row>
    <row r="40" spans="1:67" ht="18" customHeight="1" thickBot="1" x14ac:dyDescent="0.2">
      <c r="A40" s="112" t="s">
        <v>87</v>
      </c>
      <c r="B40" s="113"/>
      <c r="C40" s="113"/>
      <c r="D40" s="113"/>
      <c r="E40" s="113"/>
      <c r="F40" s="113"/>
      <c r="G40" s="113"/>
      <c r="H40" s="113"/>
      <c r="I40" s="113"/>
      <c r="J40" s="113"/>
      <c r="K40" s="114"/>
      <c r="L40" s="115">
        <f>L39*0.1</f>
        <v>0</v>
      </c>
      <c r="M40" s="116"/>
      <c r="N40" s="116"/>
      <c r="O40" s="116"/>
      <c r="P40" s="116"/>
      <c r="Q40" s="116"/>
      <c r="R40" s="116"/>
      <c r="S40" s="116"/>
      <c r="T40" s="116"/>
      <c r="U40" s="39" t="s">
        <v>72</v>
      </c>
      <c r="V40" s="103"/>
      <c r="W40" s="104"/>
      <c r="X40" s="104"/>
      <c r="Y40" s="104"/>
      <c r="Z40" s="104"/>
      <c r="AA40" s="104"/>
      <c r="AB40" s="104"/>
      <c r="AC40" s="104"/>
      <c r="AD40" s="104"/>
      <c r="AE40" s="105"/>
      <c r="AF40" s="108"/>
      <c r="AG40" s="109"/>
      <c r="AH40" s="109"/>
      <c r="AI40" s="109"/>
      <c r="AJ40" s="109"/>
      <c r="AK40" s="109"/>
      <c r="AL40" s="111"/>
    </row>
    <row r="41" spans="1:67" ht="18" customHeight="1" thickTop="1" x14ac:dyDescent="0.15">
      <c r="A41" s="117" t="s">
        <v>88</v>
      </c>
      <c r="B41" s="118"/>
      <c r="C41" s="118"/>
      <c r="D41" s="118"/>
      <c r="E41" s="118"/>
      <c r="F41" s="118"/>
      <c r="G41" s="118"/>
      <c r="H41" s="119"/>
      <c r="I41" s="120" t="s">
        <v>89</v>
      </c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2"/>
      <c r="AE41" s="117" t="s">
        <v>90</v>
      </c>
      <c r="AF41" s="118"/>
      <c r="AG41" s="118"/>
      <c r="AH41" s="118"/>
      <c r="AI41" s="118"/>
      <c r="AJ41" s="118"/>
      <c r="AK41" s="118"/>
      <c r="AL41" s="119"/>
    </row>
    <row r="42" spans="1:67" ht="16.5" customHeight="1" x14ac:dyDescent="0.15">
      <c r="A42" s="85" t="s">
        <v>91</v>
      </c>
      <c r="B42" s="79"/>
      <c r="C42" s="80"/>
      <c r="D42" s="81"/>
      <c r="E42" s="85" t="s">
        <v>92</v>
      </c>
      <c r="F42" s="79"/>
      <c r="G42" s="80"/>
      <c r="H42" s="81"/>
      <c r="I42" s="48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50"/>
      <c r="AE42" s="90" t="s">
        <v>1</v>
      </c>
      <c r="AF42" s="79"/>
      <c r="AG42" s="80"/>
      <c r="AH42" s="81"/>
      <c r="AI42" s="85" t="s">
        <v>92</v>
      </c>
      <c r="AJ42" s="79"/>
      <c r="AK42" s="80"/>
      <c r="AL42" s="81"/>
    </row>
    <row r="43" spans="1:67" ht="15" customHeight="1" x14ac:dyDescent="0.15">
      <c r="A43" s="86"/>
      <c r="B43" s="82"/>
      <c r="C43" s="83"/>
      <c r="D43" s="84"/>
      <c r="E43" s="86"/>
      <c r="F43" s="82"/>
      <c r="G43" s="83"/>
      <c r="H43" s="84"/>
      <c r="I43" s="51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2"/>
      <c r="AE43" s="91"/>
      <c r="AF43" s="82"/>
      <c r="AG43" s="83"/>
      <c r="AH43" s="84"/>
      <c r="AI43" s="86"/>
      <c r="AJ43" s="82"/>
      <c r="AK43" s="83"/>
      <c r="AL43" s="84"/>
    </row>
    <row r="44" spans="1:67" ht="15" customHeight="1" x14ac:dyDescent="0.15">
      <c r="A44" s="86"/>
      <c r="B44" s="87"/>
      <c r="C44" s="88"/>
      <c r="D44" s="89"/>
      <c r="E44" s="86"/>
      <c r="F44" s="87"/>
      <c r="G44" s="88"/>
      <c r="H44" s="89"/>
      <c r="I44" s="42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4"/>
      <c r="AE44" s="91"/>
      <c r="AF44" s="82"/>
      <c r="AG44" s="88"/>
      <c r="AH44" s="89"/>
      <c r="AI44" s="92"/>
      <c r="AJ44" s="87"/>
      <c r="AK44" s="88"/>
      <c r="AL44" s="89"/>
    </row>
    <row r="45" spans="1:67" ht="15" customHeight="1" x14ac:dyDescent="0.15">
      <c r="A45" s="76" t="s">
        <v>93</v>
      </c>
      <c r="B45" s="77"/>
      <c r="C45" s="77"/>
      <c r="D45" s="77"/>
      <c r="E45" s="77"/>
      <c r="F45" s="77"/>
      <c r="G45" s="77"/>
      <c r="H45" s="78"/>
      <c r="I45" s="40" t="s">
        <v>94</v>
      </c>
      <c r="J45" s="301" t="s">
        <v>95</v>
      </c>
      <c r="K45" s="301"/>
      <c r="L45" s="301"/>
      <c r="M45" s="301"/>
      <c r="N45" s="301"/>
      <c r="O45" s="301"/>
      <c r="P45" s="301"/>
      <c r="Q45" s="301"/>
      <c r="R45" s="301"/>
      <c r="S45" s="301"/>
      <c r="T45" s="301"/>
      <c r="U45" s="301"/>
      <c r="V45" s="301"/>
      <c r="W45" s="301"/>
      <c r="X45" s="301"/>
      <c r="Y45" s="301"/>
      <c r="Z45" s="301"/>
      <c r="AA45" s="301"/>
      <c r="AB45" s="301"/>
      <c r="AC45" s="301"/>
      <c r="AD45" s="302"/>
      <c r="AE45" s="93" t="s">
        <v>96</v>
      </c>
      <c r="AF45" s="94"/>
      <c r="AG45" s="94"/>
      <c r="AH45" s="94"/>
      <c r="AI45" s="94"/>
      <c r="AJ45" s="94"/>
      <c r="AK45" s="94"/>
      <c r="AL45" s="95"/>
    </row>
    <row r="46" spans="1:67" ht="15" customHeight="1" x14ac:dyDescent="0.15">
      <c r="A46" s="64" t="s">
        <v>97</v>
      </c>
      <c r="B46" s="65"/>
      <c r="C46" s="65"/>
      <c r="D46" s="65"/>
      <c r="E46" s="65"/>
      <c r="F46" s="65"/>
      <c r="G46" s="65"/>
      <c r="H46" s="66"/>
      <c r="I46" s="23"/>
      <c r="J46" s="303"/>
      <c r="K46" s="303"/>
      <c r="L46" s="303"/>
      <c r="M46" s="303"/>
      <c r="N46" s="303"/>
      <c r="O46" s="303"/>
      <c r="P46" s="303"/>
      <c r="Q46" s="303"/>
      <c r="R46" s="303"/>
      <c r="S46" s="303"/>
      <c r="T46" s="303"/>
      <c r="U46" s="303"/>
      <c r="V46" s="303"/>
      <c r="W46" s="303"/>
      <c r="X46" s="303"/>
      <c r="Y46" s="303"/>
      <c r="Z46" s="303"/>
      <c r="AA46" s="303"/>
      <c r="AB46" s="303"/>
      <c r="AC46" s="303"/>
      <c r="AD46" s="304"/>
      <c r="AE46" s="73"/>
      <c r="AF46" s="74"/>
      <c r="AG46" s="74"/>
      <c r="AH46" s="74"/>
      <c r="AI46" s="74"/>
      <c r="AJ46" s="74"/>
      <c r="AK46" s="74"/>
      <c r="AL46" s="75"/>
      <c r="BI46" s="21"/>
      <c r="BJ46" s="21"/>
      <c r="BK46" s="21"/>
      <c r="BL46" s="21"/>
      <c r="BM46" s="21"/>
      <c r="BN46" s="21"/>
      <c r="BO46" s="22"/>
    </row>
    <row r="47" spans="1:67" ht="14.1" customHeight="1" x14ac:dyDescent="0.15">
      <c r="A47" s="67"/>
      <c r="B47" s="68"/>
      <c r="C47" s="68"/>
      <c r="D47" s="68"/>
      <c r="E47" s="68"/>
      <c r="F47" s="68"/>
      <c r="G47" s="68"/>
      <c r="H47" s="69"/>
      <c r="I47" s="23"/>
      <c r="J47" s="303"/>
      <c r="K47" s="303"/>
      <c r="L47" s="303"/>
      <c r="M47" s="303"/>
      <c r="N47" s="303"/>
      <c r="O47" s="303"/>
      <c r="P47" s="303"/>
      <c r="Q47" s="303"/>
      <c r="R47" s="303"/>
      <c r="S47" s="303"/>
      <c r="T47" s="303"/>
      <c r="U47" s="303"/>
      <c r="V47" s="303"/>
      <c r="W47" s="303"/>
      <c r="X47" s="303"/>
      <c r="Y47" s="303"/>
      <c r="Z47" s="303"/>
      <c r="AA47" s="303"/>
      <c r="AB47" s="303"/>
      <c r="AC47" s="303"/>
      <c r="AD47" s="304"/>
      <c r="AE47" s="73"/>
      <c r="AF47" s="74"/>
      <c r="AG47" s="74"/>
      <c r="AH47" s="74"/>
      <c r="AI47" s="74"/>
      <c r="AJ47" s="74"/>
      <c r="AK47" s="74"/>
      <c r="AL47" s="75"/>
      <c r="BI47" s="21"/>
      <c r="BJ47" s="21"/>
      <c r="BK47" s="21"/>
      <c r="BL47" s="21"/>
      <c r="BM47" s="21"/>
      <c r="BN47" s="21"/>
      <c r="BO47" s="21"/>
    </row>
    <row r="48" spans="1:67" ht="14.1" customHeight="1" x14ac:dyDescent="0.15">
      <c r="A48" s="67"/>
      <c r="B48" s="68"/>
      <c r="C48" s="68"/>
      <c r="D48" s="68"/>
      <c r="E48" s="68"/>
      <c r="F48" s="68"/>
      <c r="G48" s="68"/>
      <c r="H48" s="69"/>
      <c r="I48" s="23"/>
      <c r="J48" s="303"/>
      <c r="K48" s="303"/>
      <c r="L48" s="303"/>
      <c r="M48" s="303"/>
      <c r="N48" s="303"/>
      <c r="O48" s="303"/>
      <c r="P48" s="303"/>
      <c r="Q48" s="303"/>
      <c r="R48" s="303"/>
      <c r="S48" s="303"/>
      <c r="T48" s="303"/>
      <c r="U48" s="303"/>
      <c r="V48" s="303"/>
      <c r="W48" s="303"/>
      <c r="X48" s="303"/>
      <c r="Y48" s="303"/>
      <c r="Z48" s="303"/>
      <c r="AA48" s="303"/>
      <c r="AB48" s="303"/>
      <c r="AC48" s="303"/>
      <c r="AD48" s="304"/>
      <c r="AE48" s="73"/>
      <c r="AF48" s="74"/>
      <c r="AG48" s="74"/>
      <c r="AH48" s="74"/>
      <c r="AI48" s="74"/>
      <c r="AJ48" s="74"/>
      <c r="AK48" s="74"/>
      <c r="AL48" s="75"/>
      <c r="BI48" s="21"/>
      <c r="BJ48" s="21"/>
      <c r="BK48" s="21"/>
      <c r="BL48" s="21"/>
      <c r="BM48" s="21"/>
      <c r="BN48" s="21"/>
      <c r="BO48" s="21"/>
    </row>
    <row r="49" spans="1:67" ht="14.1" customHeight="1" x14ac:dyDescent="0.15">
      <c r="A49" s="67"/>
      <c r="B49" s="68"/>
      <c r="C49" s="68"/>
      <c r="D49" s="68"/>
      <c r="E49" s="68"/>
      <c r="F49" s="68"/>
      <c r="G49" s="68"/>
      <c r="H49" s="69"/>
      <c r="I49" s="23"/>
      <c r="J49" s="303"/>
      <c r="K49" s="303"/>
      <c r="L49" s="303"/>
      <c r="M49" s="303"/>
      <c r="N49" s="303"/>
      <c r="O49" s="303"/>
      <c r="P49" s="303"/>
      <c r="Q49" s="303"/>
      <c r="R49" s="303"/>
      <c r="S49" s="303"/>
      <c r="T49" s="303"/>
      <c r="U49" s="303"/>
      <c r="V49" s="303"/>
      <c r="W49" s="303"/>
      <c r="X49" s="303"/>
      <c r="Y49" s="303"/>
      <c r="Z49" s="303"/>
      <c r="AA49" s="303"/>
      <c r="AB49" s="303"/>
      <c r="AC49" s="303"/>
      <c r="AD49" s="304"/>
      <c r="AE49" s="73"/>
      <c r="AF49" s="74"/>
      <c r="AG49" s="74"/>
      <c r="AH49" s="74"/>
      <c r="AI49" s="74"/>
      <c r="AJ49" s="74"/>
      <c r="AK49" s="74"/>
      <c r="AL49" s="75"/>
      <c r="BI49" s="21"/>
      <c r="BJ49" s="21"/>
      <c r="BK49" s="21"/>
      <c r="BL49" s="21"/>
      <c r="BM49" s="21"/>
      <c r="BN49" s="21"/>
      <c r="BO49" s="21"/>
    </row>
    <row r="50" spans="1:67" ht="14.1" customHeight="1" x14ac:dyDescent="0.15">
      <c r="A50" s="70"/>
      <c r="B50" s="71"/>
      <c r="C50" s="71"/>
      <c r="D50" s="71"/>
      <c r="E50" s="71"/>
      <c r="F50" s="71"/>
      <c r="G50" s="71"/>
      <c r="H50" s="72"/>
      <c r="I50" s="23"/>
      <c r="J50" s="303"/>
      <c r="K50" s="303"/>
      <c r="L50" s="303"/>
      <c r="M50" s="303"/>
      <c r="N50" s="303"/>
      <c r="O50" s="303"/>
      <c r="P50" s="303"/>
      <c r="Q50" s="303"/>
      <c r="R50" s="303"/>
      <c r="S50" s="303"/>
      <c r="T50" s="303"/>
      <c r="U50" s="303"/>
      <c r="V50" s="303"/>
      <c r="W50" s="303"/>
      <c r="X50" s="303"/>
      <c r="Y50" s="303"/>
      <c r="Z50" s="303"/>
      <c r="AA50" s="303"/>
      <c r="AB50" s="303"/>
      <c r="AC50" s="303"/>
      <c r="AD50" s="304"/>
      <c r="AE50" s="73"/>
      <c r="AF50" s="74"/>
      <c r="AG50" s="74"/>
      <c r="AH50" s="74"/>
      <c r="AI50" s="74"/>
      <c r="AJ50" s="74"/>
      <c r="AK50" s="74"/>
      <c r="AL50" s="75"/>
      <c r="BI50" s="21"/>
      <c r="BJ50" s="21"/>
      <c r="BK50" s="21"/>
      <c r="BL50" s="21"/>
      <c r="BM50" s="21"/>
      <c r="BN50" s="21"/>
      <c r="BO50" s="21"/>
    </row>
    <row r="51" spans="1:67" ht="14.1" customHeight="1" x14ac:dyDescent="0.15">
      <c r="A51" s="76" t="s">
        <v>98</v>
      </c>
      <c r="B51" s="77"/>
      <c r="C51" s="77"/>
      <c r="D51" s="77"/>
      <c r="E51" s="77"/>
      <c r="F51" s="77"/>
      <c r="G51" s="77"/>
      <c r="H51" s="78"/>
      <c r="I51" s="23"/>
      <c r="J51" s="303"/>
      <c r="K51" s="303"/>
      <c r="L51" s="303"/>
      <c r="M51" s="303"/>
      <c r="N51" s="303"/>
      <c r="O51" s="303"/>
      <c r="P51" s="303"/>
      <c r="Q51" s="303"/>
      <c r="R51" s="303"/>
      <c r="S51" s="303"/>
      <c r="T51" s="303"/>
      <c r="U51" s="303"/>
      <c r="V51" s="303"/>
      <c r="W51" s="303"/>
      <c r="X51" s="303"/>
      <c r="Y51" s="303"/>
      <c r="Z51" s="303"/>
      <c r="AA51" s="303"/>
      <c r="AB51" s="303"/>
      <c r="AC51" s="303"/>
      <c r="AD51" s="304"/>
      <c r="AE51" s="73"/>
      <c r="AF51" s="74"/>
      <c r="AG51" s="74"/>
      <c r="AH51" s="74"/>
      <c r="AI51" s="74"/>
      <c r="AJ51" s="74"/>
      <c r="AK51" s="74"/>
      <c r="AL51" s="75"/>
      <c r="BI51" s="21"/>
      <c r="BJ51" s="21"/>
      <c r="BK51" s="21"/>
      <c r="BL51" s="21"/>
      <c r="BM51" s="21"/>
      <c r="BN51" s="21"/>
      <c r="BO51" s="21"/>
    </row>
    <row r="52" spans="1:67" ht="14.1" customHeight="1" x14ac:dyDescent="0.15">
      <c r="A52" s="79"/>
      <c r="B52" s="80"/>
      <c r="C52" s="80"/>
      <c r="D52" s="80"/>
      <c r="E52" s="80"/>
      <c r="F52" s="80"/>
      <c r="G52" s="80"/>
      <c r="H52" s="81"/>
      <c r="I52" s="23"/>
      <c r="J52" s="303"/>
      <c r="K52" s="303"/>
      <c r="L52" s="303"/>
      <c r="M52" s="303"/>
      <c r="N52" s="303"/>
      <c r="O52" s="303"/>
      <c r="P52" s="303"/>
      <c r="Q52" s="303"/>
      <c r="R52" s="303"/>
      <c r="S52" s="303"/>
      <c r="T52" s="303"/>
      <c r="U52" s="303"/>
      <c r="V52" s="303"/>
      <c r="W52" s="303"/>
      <c r="X52" s="303"/>
      <c r="Y52" s="303"/>
      <c r="Z52" s="303"/>
      <c r="AA52" s="303"/>
      <c r="AB52" s="303"/>
      <c r="AC52" s="303"/>
      <c r="AD52" s="304"/>
      <c r="AE52" s="73"/>
      <c r="AF52" s="74"/>
      <c r="AG52" s="74"/>
      <c r="AH52" s="74"/>
      <c r="AI52" s="74"/>
      <c r="AJ52" s="74"/>
      <c r="AK52" s="74"/>
      <c r="AL52" s="75"/>
      <c r="BI52" s="21"/>
      <c r="BJ52" s="21"/>
      <c r="BK52" s="21"/>
      <c r="BL52" s="21"/>
      <c r="BM52" s="21"/>
      <c r="BN52" s="21"/>
      <c r="BO52" s="21"/>
    </row>
    <row r="53" spans="1:67" ht="14.1" customHeight="1" x14ac:dyDescent="0.15">
      <c r="A53" s="82"/>
      <c r="B53" s="83"/>
      <c r="C53" s="83"/>
      <c r="D53" s="83"/>
      <c r="E53" s="83"/>
      <c r="F53" s="83"/>
      <c r="G53" s="83"/>
      <c r="H53" s="84"/>
      <c r="I53" s="23"/>
      <c r="J53" s="303"/>
      <c r="K53" s="303"/>
      <c r="L53" s="303"/>
      <c r="M53" s="303"/>
      <c r="N53" s="303"/>
      <c r="O53" s="303"/>
      <c r="P53" s="303"/>
      <c r="Q53" s="303"/>
      <c r="R53" s="303"/>
      <c r="S53" s="303"/>
      <c r="T53" s="303"/>
      <c r="U53" s="303"/>
      <c r="V53" s="303"/>
      <c r="W53" s="303"/>
      <c r="X53" s="303"/>
      <c r="Y53" s="303"/>
      <c r="Z53" s="303"/>
      <c r="AA53" s="303"/>
      <c r="AB53" s="303"/>
      <c r="AC53" s="303"/>
      <c r="AD53" s="304"/>
      <c r="AE53" s="73"/>
      <c r="AF53" s="74"/>
      <c r="AG53" s="74"/>
      <c r="AH53" s="74"/>
      <c r="AI53" s="74"/>
      <c r="AJ53" s="74"/>
      <c r="AK53" s="74"/>
      <c r="AL53" s="75"/>
      <c r="BI53" s="21"/>
      <c r="BJ53" s="21"/>
      <c r="BK53" s="21"/>
      <c r="BL53" s="21"/>
      <c r="BM53" s="21"/>
      <c r="BN53" s="21"/>
      <c r="BO53" s="21"/>
    </row>
    <row r="54" spans="1:67" ht="14.1" customHeight="1" x14ac:dyDescent="0.15">
      <c r="A54" s="82"/>
      <c r="B54" s="83"/>
      <c r="C54" s="83"/>
      <c r="D54" s="83"/>
      <c r="E54" s="83"/>
      <c r="F54" s="83"/>
      <c r="G54" s="83"/>
      <c r="H54" s="84"/>
      <c r="I54" s="23"/>
      <c r="J54" s="303"/>
      <c r="K54" s="303"/>
      <c r="L54" s="303"/>
      <c r="M54" s="303"/>
      <c r="N54" s="303"/>
      <c r="O54" s="303"/>
      <c r="P54" s="303"/>
      <c r="Q54" s="303"/>
      <c r="R54" s="303"/>
      <c r="S54" s="303"/>
      <c r="T54" s="303"/>
      <c r="U54" s="303"/>
      <c r="V54" s="303"/>
      <c r="W54" s="303"/>
      <c r="X54" s="303"/>
      <c r="Y54" s="303"/>
      <c r="Z54" s="303"/>
      <c r="AA54" s="303"/>
      <c r="AB54" s="303"/>
      <c r="AC54" s="303"/>
      <c r="AD54" s="304"/>
      <c r="AE54" s="73"/>
      <c r="AF54" s="74"/>
      <c r="AG54" s="74"/>
      <c r="AH54" s="74"/>
      <c r="AI54" s="74"/>
      <c r="AJ54" s="74"/>
      <c r="AK54" s="74"/>
      <c r="AL54" s="75"/>
      <c r="BI54" s="21"/>
      <c r="BJ54" s="21"/>
      <c r="BK54" s="21"/>
      <c r="BL54" s="21"/>
      <c r="BM54" s="21"/>
      <c r="BN54" s="21"/>
      <c r="BO54" s="21"/>
    </row>
    <row r="55" spans="1:67" ht="14.1" customHeight="1" x14ac:dyDescent="0.15">
      <c r="A55" s="82"/>
      <c r="B55" s="83"/>
      <c r="C55" s="83"/>
      <c r="D55" s="83"/>
      <c r="E55" s="83"/>
      <c r="F55" s="83"/>
      <c r="G55" s="83"/>
      <c r="H55" s="84"/>
      <c r="I55" s="23"/>
      <c r="J55" s="305"/>
      <c r="K55" s="305"/>
      <c r="L55" s="305"/>
      <c r="M55" s="305"/>
      <c r="N55" s="305"/>
      <c r="O55" s="305"/>
      <c r="P55" s="305"/>
      <c r="Q55" s="305"/>
      <c r="R55" s="305"/>
      <c r="S55" s="305"/>
      <c r="T55" s="305"/>
      <c r="U55" s="305"/>
      <c r="V55" s="305"/>
      <c r="W55" s="305"/>
      <c r="X55" s="305"/>
      <c r="Y55" s="305"/>
      <c r="Z55" s="305"/>
      <c r="AA55" s="305"/>
      <c r="AB55" s="305"/>
      <c r="AC55" s="305"/>
      <c r="AD55" s="306"/>
      <c r="AE55" s="73"/>
      <c r="AF55" s="74"/>
      <c r="AG55" s="74"/>
      <c r="AH55" s="74"/>
      <c r="AI55" s="74"/>
      <c r="AJ55" s="74"/>
      <c r="AK55" s="74"/>
      <c r="AL55" s="75"/>
      <c r="BI55" s="21"/>
      <c r="BJ55" s="21"/>
      <c r="BK55" s="21"/>
      <c r="BL55" s="21"/>
      <c r="BM55" s="21"/>
      <c r="BN55" s="21"/>
      <c r="BO55" s="21"/>
    </row>
    <row r="56" spans="1:67" ht="13.5" customHeight="1" x14ac:dyDescent="0.15">
      <c r="A56" s="291" t="s">
        <v>99</v>
      </c>
      <c r="B56" s="292"/>
      <c r="C56" s="292"/>
      <c r="D56" s="292"/>
      <c r="E56" s="292"/>
      <c r="F56" s="292"/>
      <c r="G56" s="292"/>
      <c r="H56" s="292"/>
      <c r="I56" s="292"/>
      <c r="J56" s="292"/>
      <c r="K56" s="292"/>
      <c r="L56" s="292"/>
      <c r="M56" s="292"/>
      <c r="N56" s="292"/>
      <c r="O56" s="292"/>
      <c r="P56" s="292"/>
      <c r="Q56" s="292"/>
      <c r="R56" s="292"/>
      <c r="S56" s="292"/>
      <c r="T56" s="292"/>
      <c r="U56" s="292"/>
      <c r="V56" s="292"/>
      <c r="W56" s="292"/>
      <c r="X56" s="292"/>
      <c r="Y56" s="292"/>
      <c r="Z56" s="292"/>
      <c r="AA56" s="292"/>
      <c r="AB56" s="292"/>
      <c r="AC56" s="292"/>
      <c r="AD56" s="292"/>
      <c r="AE56" s="292"/>
      <c r="AF56" s="292"/>
      <c r="AG56" s="292"/>
      <c r="AH56" s="292"/>
      <c r="AI56" s="292"/>
      <c r="AJ56" s="292"/>
      <c r="AK56" s="292"/>
      <c r="AL56" s="293"/>
    </row>
    <row r="57" spans="1:67" ht="14.1" customHeight="1" x14ac:dyDescent="0.15"/>
  </sheetData>
  <mergeCells count="270">
    <mergeCell ref="A56:AL56"/>
    <mergeCell ref="AI42:AI44"/>
    <mergeCell ref="AJ42:AL44"/>
    <mergeCell ref="A45:H45"/>
    <mergeCell ref="J45:AD55"/>
    <mergeCell ref="AE45:AL45"/>
    <mergeCell ref="A46:H50"/>
    <mergeCell ref="AE46:AL55"/>
    <mergeCell ref="A51:H51"/>
    <mergeCell ref="A52:H55"/>
    <mergeCell ref="A42:A44"/>
    <mergeCell ref="B42:D44"/>
    <mergeCell ref="E42:E44"/>
    <mergeCell ref="F42:H44"/>
    <mergeCell ref="AE42:AE44"/>
    <mergeCell ref="AF42:AH44"/>
    <mergeCell ref="AL39:AL40"/>
    <mergeCell ref="A40:K40"/>
    <mergeCell ref="L40:T40"/>
    <mergeCell ref="A41:H41"/>
    <mergeCell ref="I41:AD41"/>
    <mergeCell ref="AE41:AL41"/>
    <mergeCell ref="AF38:AH38"/>
    <mergeCell ref="AI38:AK38"/>
    <mergeCell ref="A39:K39"/>
    <mergeCell ref="L39:T39"/>
    <mergeCell ref="V39:AE40"/>
    <mergeCell ref="AF39:AK40"/>
    <mergeCell ref="A38:C38"/>
    <mergeCell ref="D38:H38"/>
    <mergeCell ref="I38:K38"/>
    <mergeCell ref="L38:N38"/>
    <mergeCell ref="O38:T38"/>
    <mergeCell ref="V38:AE38"/>
    <mergeCell ref="R36:T36"/>
    <mergeCell ref="V36:AA36"/>
    <mergeCell ref="AB36:AE36"/>
    <mergeCell ref="AF36:AG36"/>
    <mergeCell ref="AI36:AK36"/>
    <mergeCell ref="A37:U37"/>
    <mergeCell ref="V37:AA37"/>
    <mergeCell ref="AB37:AE37"/>
    <mergeCell ref="AF37:AG37"/>
    <mergeCell ref="AI37:AK37"/>
    <mergeCell ref="A36:C36"/>
    <mergeCell ref="D36:E36"/>
    <mergeCell ref="F36:G36"/>
    <mergeCell ref="H36:J36"/>
    <mergeCell ref="L36:N36"/>
    <mergeCell ref="O36:Q36"/>
    <mergeCell ref="O35:Q35"/>
    <mergeCell ref="R35:T35"/>
    <mergeCell ref="V35:AA35"/>
    <mergeCell ref="AB35:AE35"/>
    <mergeCell ref="AF35:AG35"/>
    <mergeCell ref="AI35:AK35"/>
    <mergeCell ref="R34:T34"/>
    <mergeCell ref="V34:AA34"/>
    <mergeCell ref="AB34:AE34"/>
    <mergeCell ref="AF34:AG34"/>
    <mergeCell ref="AI34:AK34"/>
    <mergeCell ref="O34:Q34"/>
    <mergeCell ref="A35:C35"/>
    <mergeCell ref="D35:E35"/>
    <mergeCell ref="F35:G35"/>
    <mergeCell ref="H35:J35"/>
    <mergeCell ref="L35:N35"/>
    <mergeCell ref="A34:C34"/>
    <mergeCell ref="D34:E34"/>
    <mergeCell ref="F34:G34"/>
    <mergeCell ref="H34:J34"/>
    <mergeCell ref="L34:N34"/>
    <mergeCell ref="O33:Q33"/>
    <mergeCell ref="R33:T33"/>
    <mergeCell ref="V33:AA33"/>
    <mergeCell ref="AB33:AE33"/>
    <mergeCell ref="AF33:AG33"/>
    <mergeCell ref="AI33:AK33"/>
    <mergeCell ref="R32:U32"/>
    <mergeCell ref="V32:AA32"/>
    <mergeCell ref="AB32:AE32"/>
    <mergeCell ref="AF32:AG32"/>
    <mergeCell ref="AI32:AK32"/>
    <mergeCell ref="O32:Q32"/>
    <mergeCell ref="A33:C33"/>
    <mergeCell ref="D33:E33"/>
    <mergeCell ref="F33:G33"/>
    <mergeCell ref="H33:J33"/>
    <mergeCell ref="L33:N33"/>
    <mergeCell ref="A32:C32"/>
    <mergeCell ref="D32:E32"/>
    <mergeCell ref="F32:G32"/>
    <mergeCell ref="H32:K32"/>
    <mergeCell ref="L32:N32"/>
    <mergeCell ref="AG27:AH27"/>
    <mergeCell ref="AJ27:AK27"/>
    <mergeCell ref="X28:AL28"/>
    <mergeCell ref="A29:C29"/>
    <mergeCell ref="A30:AL30"/>
    <mergeCell ref="A31:K31"/>
    <mergeCell ref="L31:U31"/>
    <mergeCell ref="A27:C27"/>
    <mergeCell ref="E27:G27"/>
    <mergeCell ref="L27:N27"/>
    <mergeCell ref="O27:Q27"/>
    <mergeCell ref="X27:AC27"/>
    <mergeCell ref="AD27:AF27"/>
    <mergeCell ref="AG25:AH25"/>
    <mergeCell ref="AJ25:AK25"/>
    <mergeCell ref="A26:U26"/>
    <mergeCell ref="X26:AC26"/>
    <mergeCell ref="AD26:AF26"/>
    <mergeCell ref="AG26:AH26"/>
    <mergeCell ref="AJ26:AK26"/>
    <mergeCell ref="A25:C25"/>
    <mergeCell ref="E25:G25"/>
    <mergeCell ref="L25:N25"/>
    <mergeCell ref="Q25:S25"/>
    <mergeCell ref="X25:AC25"/>
    <mergeCell ref="AD25:AF25"/>
    <mergeCell ref="AG23:AH23"/>
    <mergeCell ref="AJ23:AK23"/>
    <mergeCell ref="A24:U24"/>
    <mergeCell ref="X24:AC24"/>
    <mergeCell ref="AD24:AF24"/>
    <mergeCell ref="AG24:AH24"/>
    <mergeCell ref="AJ24:AK24"/>
    <mergeCell ref="B23:L23"/>
    <mergeCell ref="M23:O23"/>
    <mergeCell ref="P23:R23"/>
    <mergeCell ref="S23:U23"/>
    <mergeCell ref="X23:AC23"/>
    <mergeCell ref="AD23:AF23"/>
    <mergeCell ref="AE20:AF20"/>
    <mergeCell ref="AI20:AL20"/>
    <mergeCell ref="AK21:AL21"/>
    <mergeCell ref="B22:L22"/>
    <mergeCell ref="M22:O22"/>
    <mergeCell ref="P22:R22"/>
    <mergeCell ref="S22:U22"/>
    <mergeCell ref="X22:AC22"/>
    <mergeCell ref="AD22:AF22"/>
    <mergeCell ref="AG22:AH22"/>
    <mergeCell ref="AJ22:AK22"/>
    <mergeCell ref="B21:L21"/>
    <mergeCell ref="M21:O21"/>
    <mergeCell ref="P21:R21"/>
    <mergeCell ref="S21:U21"/>
    <mergeCell ref="X21:AF21"/>
    <mergeCell ref="AH21:AI21"/>
    <mergeCell ref="AK18:AL18"/>
    <mergeCell ref="B19:L19"/>
    <mergeCell ref="M19:O19"/>
    <mergeCell ref="P19:R19"/>
    <mergeCell ref="S19:U19"/>
    <mergeCell ref="X19:Z19"/>
    <mergeCell ref="AA19:AD19"/>
    <mergeCell ref="AE19:AF19"/>
    <mergeCell ref="AI19:AJ19"/>
    <mergeCell ref="AG17:AJ17"/>
    <mergeCell ref="B18:L18"/>
    <mergeCell ref="M18:O18"/>
    <mergeCell ref="P18:R18"/>
    <mergeCell ref="S18:U18"/>
    <mergeCell ref="V18:W28"/>
    <mergeCell ref="X18:Z18"/>
    <mergeCell ref="AA18:AB18"/>
    <mergeCell ref="AC18:AD18"/>
    <mergeCell ref="AE18:AF18"/>
    <mergeCell ref="B17:L17"/>
    <mergeCell ref="M17:O17"/>
    <mergeCell ref="P17:R17"/>
    <mergeCell ref="S17:U17"/>
    <mergeCell ref="X17:Z17"/>
    <mergeCell ref="AA17:AD17"/>
    <mergeCell ref="AG18:AH18"/>
    <mergeCell ref="AI18:AJ18"/>
    <mergeCell ref="B20:L20"/>
    <mergeCell ref="M20:O20"/>
    <mergeCell ref="P20:R20"/>
    <mergeCell ref="S20:U20"/>
    <mergeCell ref="X20:Z20"/>
    <mergeCell ref="AA20:AB20"/>
    <mergeCell ref="AG15:AJ15"/>
    <mergeCell ref="B16:L16"/>
    <mergeCell ref="M16:O16"/>
    <mergeCell ref="P16:R16"/>
    <mergeCell ref="S16:U16"/>
    <mergeCell ref="X16:Z16"/>
    <mergeCell ref="AA16:AD16"/>
    <mergeCell ref="AG16:AJ16"/>
    <mergeCell ref="B15:L15"/>
    <mergeCell ref="M15:O15"/>
    <mergeCell ref="P15:R15"/>
    <mergeCell ref="S15:U15"/>
    <mergeCell ref="X15:Z15"/>
    <mergeCell ref="AA15:AD15"/>
    <mergeCell ref="AL11:AL12"/>
    <mergeCell ref="A13:A23"/>
    <mergeCell ref="B13:L13"/>
    <mergeCell ref="M13:O13"/>
    <mergeCell ref="P13:R13"/>
    <mergeCell ref="S13:U13"/>
    <mergeCell ref="V13:W17"/>
    <mergeCell ref="R11:R12"/>
    <mergeCell ref="S11:S12"/>
    <mergeCell ref="T11:T12"/>
    <mergeCell ref="V11:W12"/>
    <mergeCell ref="X11:AF12"/>
    <mergeCell ref="AG11:AH12"/>
    <mergeCell ref="A9:A12"/>
    <mergeCell ref="X13:Z13"/>
    <mergeCell ref="AA13:AF13"/>
    <mergeCell ref="AG13:AL13"/>
    <mergeCell ref="B14:L14"/>
    <mergeCell ref="M14:O14"/>
    <mergeCell ref="P14:R14"/>
    <mergeCell ref="S14:U14"/>
    <mergeCell ref="X14:Z14"/>
    <mergeCell ref="AA14:AD14"/>
    <mergeCell ref="AG14:AJ14"/>
    <mergeCell ref="X9:AF10"/>
    <mergeCell ref="AG9:AH10"/>
    <mergeCell ref="AI9:AL10"/>
    <mergeCell ref="B11:F12"/>
    <mergeCell ref="G11:J12"/>
    <mergeCell ref="K11:K12"/>
    <mergeCell ref="L11:M12"/>
    <mergeCell ref="N11:N12"/>
    <mergeCell ref="O11:P12"/>
    <mergeCell ref="Q11:Q12"/>
    <mergeCell ref="O9:P10"/>
    <mergeCell ref="Q9:Q10"/>
    <mergeCell ref="R9:R10"/>
    <mergeCell ref="S9:S10"/>
    <mergeCell ref="T9:T10"/>
    <mergeCell ref="V9:W10"/>
    <mergeCell ref="B9:F10"/>
    <mergeCell ref="G9:J10"/>
    <mergeCell ref="K9:K10"/>
    <mergeCell ref="L9:M10"/>
    <mergeCell ref="N9:N10"/>
    <mergeCell ref="AI11:AI12"/>
    <mergeCell ref="AJ11:AJ12"/>
    <mergeCell ref="AK11:AK12"/>
    <mergeCell ref="A8:F8"/>
    <mergeCell ref="G8:U8"/>
    <mergeCell ref="V8:Y8"/>
    <mergeCell ref="Z8:AB8"/>
    <mergeCell ref="AD8:AG8"/>
    <mergeCell ref="AI8:AL8"/>
    <mergeCell ref="A5:F5"/>
    <mergeCell ref="G5:U5"/>
    <mergeCell ref="V5:Y6"/>
    <mergeCell ref="Z5:AL6"/>
    <mergeCell ref="A6:F7"/>
    <mergeCell ref="G6:U7"/>
    <mergeCell ref="V7:Y7"/>
    <mergeCell ref="Z7:AB7"/>
    <mergeCell ref="AD7:AG7"/>
    <mergeCell ref="AI7:AL7"/>
    <mergeCell ref="AF1:AH1"/>
    <mergeCell ref="A3:R4"/>
    <mergeCell ref="AC3:AE3"/>
    <mergeCell ref="AG3:AH3"/>
    <mergeCell ref="AJ3:AK3"/>
    <mergeCell ref="W4:X4"/>
    <mergeCell ref="AC4:AE4"/>
    <mergeCell ref="AG4:AH4"/>
    <mergeCell ref="AJ4:AK4"/>
  </mergeCells>
  <phoneticPr fontId="32"/>
  <conditionalFormatting sqref="A3">
    <cfRule type="expression" dxfId="2" priority="1" stopIfTrue="1">
      <formula>$A$3="【提出先】 厚生課へ提出してください"</formula>
    </cfRule>
    <cfRule type="expression" dxfId="1" priority="2" stopIfTrue="1">
      <formula>$A$3="【提出先】 センター業務課へ提出してください"</formula>
    </cfRule>
    <cfRule type="expression" dxfId="0" priority="3" stopIfTrue="1">
      <formula>$A$3="【提出先】 保養所へ直接提出してください"</formula>
    </cfRule>
  </conditionalFormatting>
  <dataValidations count="9">
    <dataValidation type="list" errorStyle="information" allowBlank="1" showInputMessage="1" showErrorMessage="1" errorTitle="記入方法" error="右端の▼をクリックして選んでください。" sqref="AI9:AL10" xr:uid="{7B02D34B-F4C0-44EE-AC51-1DDB8F66EF0A}">
      <formula1>"自動車,電車"</formula1>
    </dataValidation>
    <dataValidation type="list" errorStyle="information" allowBlank="1" showInputMessage="1" showErrorMessage="1" errorTitle="記入方法" error="右側の▼をクリックして_x000a_申請内容を選んでください。" sqref="W4:X4" xr:uid="{79EE9118-6E7B-4C5D-BD55-464F134B4B8D}">
      <formula1>"変更,取消"</formula1>
    </dataValidation>
    <dataValidation type="list" errorStyle="information" allowBlank="1" showInputMessage="1" showErrorMessage="1" errorTitle="記入方法" error="右側の▼をクリックして_x000a_申請内容を選んでください。" sqref="AF1:AH1" xr:uid="{03F3B4A8-C723-4BAD-A8DB-555E1FF5F3B2}">
      <formula1>"新規,変更,取消"</formula1>
    </dataValidation>
    <dataValidation type="list" errorStyle="information" allowBlank="1" showInputMessage="1" showErrorMessage="1" errorTitle="記入方法" error="右端の▼をクリックして選んでください。" sqref="M14:O23" xr:uid="{3174B339-1AC9-4350-B9F3-C66C97A6A5ED}">
      <formula1>"男,女"</formula1>
    </dataValidation>
    <dataValidation type="list" allowBlank="1" showInputMessage="1" showErrorMessage="1" sqref="G8:U8" xr:uid="{05CA44FB-5A2C-4E59-A107-C5A060540AE0}">
      <formula1>"役員,社員,嘱託,メイト社員,キャリア社員,シニア社員,関係会社,外注工事員,ＯＢ会員,その他"</formula1>
    </dataValidation>
    <dataValidation errorStyle="information" allowBlank="1" showInputMessage="1" showErrorMessage="1" errorTitle="記入方法" error="平成１０年１月１日と入れたいときは_x000a_１０／１／１のように入力してください。" sqref="G9 G11" xr:uid="{247ACA74-CA03-43F3-9BE9-7461D9ADE51F}"/>
    <dataValidation type="list" allowBlank="1" showInputMessage="1" showErrorMessage="1" sqref="X9:AF10" xr:uid="{5F0D5A8C-0E41-4CCC-B18C-8B0548F0F3FF}">
      <formula1>"午後３時頃,午後４時頃,午後５時頃,午後６時頃,午後７時頃,午後８時頃,午後９時頃"</formula1>
    </dataValidation>
    <dataValidation type="list" allowBlank="1" showInputMessage="1" showErrorMessage="1" sqref="X11:AF12" xr:uid="{A1E4DD03-0209-4824-9176-BDBE22A395A4}">
      <formula1>"午前７時頃,午前８時頃,午前９時頃,午前１０時頃"</formula1>
    </dataValidation>
    <dataValidation type="list" allowBlank="1" showInputMessage="1" showErrorMessage="1" sqref="Z5:AL6" xr:uid="{5CBE9C9E-2999-4570-9661-E6A150A951EE}">
      <formula1>"北海道支部,東北支部,関東支部,東京支部,中部支部,関西支部,中四国支部,九州支部"</formula1>
    </dataValidation>
  </dataValidations>
  <printOptions horizontalCentered="1"/>
  <pageMargins left="0.59055118110236227" right="0.59055118110236227" top="0" bottom="0" header="0" footer="0"/>
  <pageSetup paperSize="9" scale="90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7e5f333c-efd1-4234-9ddf-de7e8159e02c" xsi:nil="true"/>
    <TaxCatchAll xmlns="d160c79f-a29c-4f9f-92bd-b342c4477e1c" xsi:nil="true"/>
    <lcf76f155ced4ddcb4097134ff3c332f xmlns="7e5f333c-efd1-4234-9ddf-de7e8159e02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040C8288EF8DC4380A8190351B43ADC" ma:contentTypeVersion="16" ma:contentTypeDescription="新しいドキュメントを作成します。" ma:contentTypeScope="" ma:versionID="a734372172349cc654d1981cb09dd32d">
  <xsd:schema xmlns:xsd="http://www.w3.org/2001/XMLSchema" xmlns:xs="http://www.w3.org/2001/XMLSchema" xmlns:p="http://schemas.microsoft.com/office/2006/metadata/properties" xmlns:ns2="7e5f333c-efd1-4234-9ddf-de7e8159e02c" xmlns:ns3="d160c79f-a29c-4f9f-92bd-b342c4477e1c" targetNamespace="http://schemas.microsoft.com/office/2006/metadata/properties" ma:root="true" ma:fieldsID="81c72d803be466fd33977121f339bf58" ns2:_="" ns3:_="">
    <xsd:import namespace="7e5f333c-efd1-4234-9ddf-de7e8159e02c"/>
    <xsd:import namespace="d160c79f-a29c-4f9f-92bd-b342c4477e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_Flow_SignoffStatu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5f333c-efd1-4234-9ddf-de7e8159e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15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012bc74f-78c7-4962-aae2-fd11357ea71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2" nillable="true" ma:displayName="承認の状態" ma:internalName="_x627f__x8a8d__x306e__x72b6__x614b_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0c79f-a29c-4f9f-92bd-b342c4477e1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47fddeb-6798-4dc4-a61f-e7c676dee8a8}" ma:internalName="TaxCatchAll" ma:showField="CatchAllData" ma:web="d160c79f-a29c-4f9f-92bd-b342c4477e1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DE39762-FF9A-406B-BA46-548B1F39410E}">
  <ds:schemaRefs>
    <ds:schemaRef ds:uri="http://schemas.microsoft.com/office/2006/metadata/properties"/>
    <ds:schemaRef ds:uri="http://schemas.microsoft.com/office/infopath/2007/PartnerControls"/>
    <ds:schemaRef ds:uri="7e5f333c-efd1-4234-9ddf-de7e8159e02c"/>
    <ds:schemaRef ds:uri="d160c79f-a29c-4f9f-92bd-b342c4477e1c"/>
  </ds:schemaRefs>
</ds:datastoreItem>
</file>

<file path=customXml/itemProps2.xml><?xml version="1.0" encoding="utf-8"?>
<ds:datastoreItem xmlns:ds="http://schemas.openxmlformats.org/officeDocument/2006/customXml" ds:itemID="{62E473B8-9D74-4835-825E-BF10C203205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AA2D90-4610-48E8-AC8A-44401CA19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5f333c-efd1-4234-9ddf-de7e8159e02c"/>
    <ds:schemaRef ds:uri="d160c79f-a29c-4f9f-92bd-b342c4477e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伊豆（～2025年5月31日利用）</vt:lpstr>
      <vt:lpstr>伊豆（2025年6月1日～利用）</vt:lpstr>
      <vt:lpstr>'伊豆（～2025年5月31日利用）'!Print_Area</vt:lpstr>
      <vt:lpstr>'伊豆（2025年6月1日～利用）'!Print_Area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宮内　香織</cp:lastModifiedBy>
  <cp:revision/>
  <cp:lastPrinted>2024-08-02T06:45:45Z</cp:lastPrinted>
  <dcterms:created xsi:type="dcterms:W3CDTF">2019-09-18T01:54:44Z</dcterms:created>
  <dcterms:modified xsi:type="dcterms:W3CDTF">2025-04-08T05:59:09Z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0x0101005040C8288EF8DC4380A8190351B43ADC</vt:lpwstr>
  </property>
</Properties>
</file>